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0.1.204\d_財務情報課\D_財務情報課_文書分類\D12_財政\A8,5_一般財政事務\A8,5,1_財政事情、財政状況資料集\R5\【240311〆】R4財政状況資料集　作成依頼一式\確認事項\"/>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<sst xmlns="http://schemas.openxmlformats.org/spreadsheetml/2006/main" count="1156" uniqueCount="599">
  <si>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</si>
  <si>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</si>
  <si>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</si>
  <si>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</si>
  <si>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</si>
  <si>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</si>
  <si>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</si>
  <si>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</si>
  <si>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</si>
  <si>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</si>
  <si>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</si>
  <si>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</si>
  <si>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</si>
  <si>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</si>
  <si>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</si>
  <si>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</si>
  <si>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</si>
  <si>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</si>
  <si>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</si>
  <si>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</si>
  <si>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</si>
  <si>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</si>
  <si>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</si>
  <si>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</si>
  <si>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</si>
  <si>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</si>
  <si>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</si>
  <si>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</si>
  <si>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</si>
  <si>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</si>
  <si>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</si>
  <si>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</si>
  <si>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</si>
  <si>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</si>
  <si>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</si>
  <si>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</si>
  <si>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</si>
  <si>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</si>
  <si>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</si>
  <si>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</si>
  <si>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</si>
  <si>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</si>
  <si>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</si>
  <si>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</si>
  <si>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</si>
  <si>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</si>
  <si>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</si>
  <si>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</si>
  <si>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</si>
  <si>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</si>
  <si>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</si>
  <si>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</si>
  <si>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</si>
  <si>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</si>
  <si>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</si>
  <si>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</si>
  <si>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</si>
  <si>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</si>
  <si>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</si>
  <si>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</si>
  <si>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</si>
  <si>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</si>
  <si>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</si>
  <si>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</si>
  <si>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</si>
  <si>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</si>
  <si>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</si>
  <si>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</si>
  <si>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</si>
  <si>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</si>
  <si>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</si>
  <si>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</si>
  <si>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</si>
  <si>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</si>
  <si>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</si>
  <si>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</si>
  <si>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</si>
  <si>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</si>
  <si>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</si>
  <si>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</si>
  <si>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</si>
  <si>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</si>
  <si>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</si>
  <si>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</si>
  <si>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</si>
  <si>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</si>
  <si>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</si>
  <si>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</si>
  <si>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</si>
  <si>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</si>
  <si>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</si>
  <si>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</si>
  <si>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</si>
  <si>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</si>
  <si>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</si>
  <si>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</si>
  <si>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</si>
  <si>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</si>
  <si>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</si>
  <si>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</si>
  <si>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</si>
  <si>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</si>
  <si>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</si>
  <si>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</si>
  <si>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</si>
  <si>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</si>
  <si>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</si>
  <si>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</si>
  <si>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</si>
  <si>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</si>
  <si>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</si>
  <si>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</si>
  <si>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</si>
  <si>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</si>
  <si>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</si>
  <si>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</si>
  <si>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</si>
  <si>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</si>
  <si>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</si>
  <si>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</si>
  <si>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</si>
  <si>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</si>
  <si>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</si>
  <si>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</si>
  <si>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</si>
  <si>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</si>
  <si>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</si>
  <si>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</si>
  <si>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</si>
  <si>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</si>
  <si>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</si>
  <si>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</si>
  <si>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</si>
  <si>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</si>
  <si>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</si>
  <si>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</si>
  <si>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</si>
  <si>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</si>
  <si>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</si>
  <si>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</si>
  <si>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</si>
  <si>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</si>
  <si>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</si>
  <si>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</si>
  <si>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</si>
  <si>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</si>
  <si>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</si>
  <si>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</si>
  <si>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</si>
  <si>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</si>
  <si>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</si>
  <si>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</si>
  <si>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</si>
  <si>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</si>
  <si>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</si>
  <si>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</si>
  <si>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</si>
  <si>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</si>
  <si>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</si>
  <si>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</si>
  <si>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</si>
  <si>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</si>
  <si>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</si>
  <si>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</si>
  <si>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</si>
  <si>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</si>
  <si>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</si>
  <si>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</si>
  <si>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</si>
  <si>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</si>
  <si>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</si>
  <si>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</si>
  <si>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</si>
  <si>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</si>
  <si>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</si>
  <si>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</si>
  <si>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</si>
  <si>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</si>
  <si>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</si>
  <si>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</si>
  <si>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</si>
  <si>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</si>
  <si>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</si>
  <si>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</si>
  <si>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</si>
  <si>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</si>
  <si>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</si>
  <si>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</si>
  <si>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</si>
  <si>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</si>
  <si>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</si>
  <si>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</si>
  <si>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</si>
  <si>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</si>
  <si>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</si>
  <si>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</si>
  <si>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</si>
  <si>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</si>
  <si>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</si>
  <si>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</si>
  <si>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</si>
  <si>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</si>
  <si>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</si>
  <si>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</si>
  <si>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</si>
  <si>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</si>
  <si>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</si>
  <si>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</si>
  <si>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</si>
  <si>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</si>
  <si>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</si>
  <si>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</si>
  <si>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</si>
  <si>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</si>
  <si>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岐阜県瑞穂市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</si>
  <si>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</si>
  <si>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</si>
  <si>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</si>
  <si>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</si>
  <si>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</si>
  <si>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</si>
  <si>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</si>
  <si>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</si>
  <si>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</si>
  <si>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</si>
  <si>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</si>
  <si>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</si>
  <si>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</si>
  <si>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</si>
  <si>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</si>
  <si>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</si>
  <si>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</si>
  <si>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</si>
  <si>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</si>
  <si>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</si>
  <si>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</si>
  <si>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</si>
  <si>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</si>
  <si>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</si>
  <si>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</si>
  <si>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</si>
  <si>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</si>
  <si>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</si>
  <si>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</si>
  <si>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</si>
  <si>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</si>
  <si>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</si>
  <si>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</si>
  <si>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</si>
  <si>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</si>
  <si>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</si>
  <si>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</si>
  <si>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</si>
  <si>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</si>
  <si>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</si>
  <si>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</si>
  <si>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</si>
  <si>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</si>
  <si>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</si>
  <si>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</si>
  <si>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</si>
  <si>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</si>
  <si>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</si>
  <si>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</si>
  <si>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</si>
  <si>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</si>
  <si>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</si>
  <si>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</si>
  <si>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</si>
  <si>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</si>
  <si>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</si>
  <si>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</si>
  <si>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</si>
  <si>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</si>
  <si>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</si>
  <si>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</si>
  <si>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</si>
  <si>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</si>
  <si>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</si>
  <si>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</si>
  <si>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</si>
  <si>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</si>
  <si>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</si>
  <si>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</si>
  <si>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</si>
  <si>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</si>
  <si>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</si>
  <si>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</si>
  <si>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</si>
  <si>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</si>
  <si>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</si>
  <si>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</si>
  <si>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</si>
  <si>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</si>
  <si>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</si>
  <si>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</si>
  <si>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</si>
  <si>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</si>
  <si>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</si>
  <si>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</si>
  <si>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</si>
  <si>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</si>
  <si>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</si>
  <si>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</si>
  <si>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</si>
  <si>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</si>
  <si>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</si>
  <si>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</si>
  <si>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</si>
  <si>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</si>
  <si>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</si>
  <si>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</si>
  <si>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</si>
  <si>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</si>
  <si>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</si>
  <si>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</si>
  <si>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</si>
  <si>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</si>
  <si>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</si>
  <si>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</si>
  <si>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</si>
  <si>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</si>
  <si>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</si>
  <si>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</si>
  <si>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</si>
  <si>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</si>
  <si>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</si>
  <si>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</si>
  <si>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</si>
  <si>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</si>
  <si>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</si>
  <si>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</si>
  <si>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</si>
  <si>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</si>
  <si>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</si>
  <si>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</si>
  <si>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</si>
  <si>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</si>
  <si>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</si>
  <si>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</si>
  <si>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</si>
  <si>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</si>
  <si>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</si>
  <si>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</si>
  <si>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</si>
  <si>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</si>
  <si>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</si>
  <si>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</si>
  <si>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</si>
  <si>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</si>
  <si>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</si>
  <si>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</si>
  <si>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</si>
  <si>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</si>
  <si>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</si>
  <si>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</si>
  <si>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</si>
  <si>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</si>
  <si>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</si>
  <si>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</si>
  <si>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</si>
  <si>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</si>
  <si>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</si>
  <si>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</si>
  <si>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</si>
  <si>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</si>
  <si>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岐阜県瑞穂市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</si>
  <si>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</si>
  <si>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</si>
  <si>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</si>
  <si>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</si>
  <si>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</si>
  <si>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</si>
  <si>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</si>
  <si>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</si>
  <si>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</si>
  <si>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</si>
  <si>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</si>
  <si>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</si>
  <si>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</si>
  <si>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</si>
  <si>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</si>
  <si>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</si>
  <si>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</si>
  <si>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</si>
  <si>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</si>
  <si>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</si>
  <si>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</si>
  <si>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</si>
  <si>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</si>
  <si>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</si>
  <si>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</si>
  <si>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</si>
  <si>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</si>
  <si>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</si>
  <si>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</si>
  <si>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</si>
  <si>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</si>
  <si>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</si>
  <si>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</si>
  <si>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</si>
  <si>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</si>
  <si>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</si>
  <si>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</si>
  <si>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</si>
  <si>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</si>
  <si>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</si>
  <si>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</si>
  <si>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</si>
  <si>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</si>
  <si>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</si>
  <si>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</si>
  <si>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</si>
  <si>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</si>
  <si>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</si>
  <si>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</si>
  <si>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</si>
  <si>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</si>
  <si>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</si>
  <si>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</si>
  <si>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</si>
  <si>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</si>
  <si>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</si>
  <si>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</si>
  <si>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</si>
  <si>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</si>
  <si>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</si>
  <si>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</si>
  <si>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</si>
  <si>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</si>
  <si>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</si>
  <si>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</si>
  <si>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</si>
  <si>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</si>
  <si>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</si>
  <si>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</si>
  <si>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</si>
  <si>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</si>
  <si>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</si>
  <si>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</si>
  <si>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</si>
  <si>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</si>
  <si>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</si>
  <si>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</si>
  <si>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</si>
  <si>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</si>
  <si>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</si>
  <si>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</si>
  <si>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</si>
  <si>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</si>
  <si>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</si>
  <si>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</si>
  <si>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</si>
  <si>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</si>
  <si>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</si>
  <si>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</si>
  <si>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</si>
  <si>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</si>
  <si>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</si>
  <si>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</si>
  <si>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</si>
  <si>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</si>
  <si>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</si>
  <si>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</si>
  <si>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</si>
  <si>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</si>
  <si>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</si>
  <si>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</si>
  <si>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</si>
  <si>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</si>
  <si>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</si>
  <si>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</si>
  <si>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</si>
  <si>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</si>
  <si>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</si>
  <si>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</si>
  <si>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</si>
  <si>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</si>
  <si>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</si>
  <si>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</si>
  <si>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</si>
  <si>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</si>
  <si>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</si>
  <si>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</si>
  <si>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</si>
  <si>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</si>
  <si>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</si>
  <si>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</si>
  <si>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</si>
  <si>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</si>
  <si>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</si>
  <si>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</si>
  <si>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</si>
  <si>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</si>
  <si>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</si>
  <si>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</si>
  <si>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</si>
  <si>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</si>
  <si>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</si>
  <si>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</si>
  <si>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</si>
  <si>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</si>
  <si>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</si>
  <si>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</si>
  <si>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</si>
  <si>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</si>
  <si>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</si>
  <si>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</si>
  <si>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</si>
  <si>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</si>
  <si>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</si>
  <si>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</si>
  <si>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</si>
  <si>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</si>
  <si>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</si>
  <si>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</si>
  <si>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</si>
  <si>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</si>
  <si>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</si>
  <si>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</si>
  <si>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</si>
  <si>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</si>
  <si>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</si>
  <si>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</si>
  <si>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</si>
  <si>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</si>
  <si>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</si>
  <si>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</si>
  <si>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</si>
  <si>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</si>
  <si>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</si>
  <si>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</si>
  <si>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</si>
  <si>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</si>
  <si>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</si>
  <si>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</si>
  <si>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</si>
  <si>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</si>
  <si>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</si>
  <si>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</si>
  <si>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</si>
  <si>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</si>
  <si>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</si>
  <si>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</si>
  <si>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</si>
  <si>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</si>
  <si>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</si>
  <si>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</si>
  <si>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</si>
  <si>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</si>
  <si>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</si>
  <si>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</si>
  <si>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</si>
  <si>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</si>
  <si>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</si>
  <si>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</si>
  <si>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</si>
  <si>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</si>
  <si>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1.92</t>
  </si>
  <si>
    <t>▲ 2.32</t>
  </si>
  <si>
    <t>水道事業会計</t>
  </si>
  <si>
    <t>一般会計</t>
  </si>
  <si>
    <t>下水道事業会計</t>
  </si>
  <si>
    <t>国民健康保険事業特別会計</t>
  </si>
  <si>
    <t>後期高齢者医療事業特別会計</t>
  </si>
  <si>
    <t>農業集落排水事業特別会計</t>
  </si>
  <si>
    <t>その他会計（赤字）</t>
  </si>
  <si>
    <t>▲ 0.02</t>
  </si>
  <si>
    <t>その他会計（黒字）</t>
  </si>
  <si>
    <t>（百万円）</t>
    <phoneticPr fontId="5"/>
  </si>
  <si>
    <t>H30</t>
    <phoneticPr fontId="5"/>
  </si>
  <si>
    <t>R01</t>
    <phoneticPr fontId="5"/>
  </si>
  <si>
    <t>R02</t>
    <phoneticPr fontId="5"/>
  </si>
  <si>
    <t>R03</t>
    <phoneticPr fontId="5"/>
  </si>
  <si>
    <t>R04</t>
    <phoneticPr fontId="5"/>
  </si>
  <si>
    <t>基金から838百万円繰入</t>
    <rPh sb="0" eb="2">
      <t>キキン</t>
    </rPh>
    <rPh sb="7" eb="10">
      <t>ヒャクマンエン</t>
    </rPh>
    <rPh sb="10" eb="12">
      <t>クリイ</t>
    </rPh>
    <phoneticPr fontId="2"/>
  </si>
  <si>
    <t>-</t>
    <phoneticPr fontId="2"/>
  </si>
  <si>
    <t>基金から173百万円繰入</t>
    <rPh sb="0" eb="2">
      <t>キキン</t>
    </rPh>
    <rPh sb="7" eb="10">
      <t>ヒャクマンエン</t>
    </rPh>
    <rPh sb="10" eb="12">
      <t>クリイレ</t>
    </rPh>
    <phoneticPr fontId="2"/>
  </si>
  <si>
    <t>岐阜県市町村会館組合</t>
  </si>
  <si>
    <t>岐阜県市町村職員退職手当組合</t>
  </si>
  <si>
    <t>西濃環境整備組合</t>
  </si>
  <si>
    <t>岐阜地域児童発達支援センター組合</t>
  </si>
  <si>
    <t>もとす広域連合（介護保険事業会計分）</t>
  </si>
  <si>
    <t>もとす広域連合（老人福祉施設特別会計分）</t>
    <rPh sb="8" eb="10">
      <t>ロウジン</t>
    </rPh>
    <rPh sb="10" eb="12">
      <t>フクシ</t>
    </rPh>
    <rPh sb="12" eb="14">
      <t>シセツ</t>
    </rPh>
    <rPh sb="14" eb="16">
      <t>トクベツ</t>
    </rPh>
    <phoneticPr fontId="2"/>
  </si>
  <si>
    <t>後期高齢者医療連合（一般会計分）</t>
  </si>
  <si>
    <t>後期高齢者医療連合（特別会計分）</t>
  </si>
  <si>
    <t>基金から287百万円繰入</t>
    <phoneticPr fontId="2"/>
  </si>
  <si>
    <t>基金から54百万円繰入</t>
    <phoneticPr fontId="2"/>
  </si>
  <si>
    <t>基金から80百万円繰入</t>
    <phoneticPr fontId="2"/>
  </si>
  <si>
    <t>瑞穂市土地開発公社</t>
    <rPh sb="0" eb="3">
      <t>ミズホシ</t>
    </rPh>
    <rPh sb="3" eb="5">
      <t>トチ</t>
    </rPh>
    <rPh sb="5" eb="7">
      <t>カイハツ</t>
    </rPh>
    <rPh sb="7" eb="9">
      <t>コウシャ</t>
    </rPh>
    <phoneticPr fontId="2"/>
  </si>
  <si>
    <t>（一財）瑞穂市ふれあい公共公社</t>
    <rPh sb="1" eb="3">
      <t>イチザイ</t>
    </rPh>
    <rPh sb="4" eb="7">
      <t>ミズホシ</t>
    </rPh>
    <rPh sb="11" eb="13">
      <t>コウキョウ</t>
    </rPh>
    <rPh sb="13" eb="15">
      <t>コウシャ</t>
    </rPh>
    <phoneticPr fontId="2"/>
  </si>
  <si>
    <t>○</t>
    <phoneticPr fontId="2"/>
  </si>
  <si>
    <t>-</t>
    <phoneticPr fontId="2"/>
  </si>
  <si>
    <t>下水道事業対策基金</t>
    <rPh sb="0" eb="3">
      <t>ゲスイドウ</t>
    </rPh>
    <rPh sb="3" eb="5">
      <t>ジギョウ</t>
    </rPh>
    <rPh sb="5" eb="7">
      <t>タイサク</t>
    </rPh>
    <rPh sb="7" eb="9">
      <t>キキン</t>
    </rPh>
    <phoneticPr fontId="5"/>
  </si>
  <si>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</si>
  <si>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</si>
  <si>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</si>
  <si>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地域福祉基金</t>
    <rPh sb="0" eb="2">
      <t>チイキ</t>
    </rPh>
    <rPh sb="2" eb="4">
      <t>フクシ</t>
    </rPh>
    <rPh sb="4" eb="6">
      <t>キキン</t>
    </rPh>
    <phoneticPr fontId="5"/>
  </si>
  <si>
    <t>もとす広域連合（一般会計分）</t>
    <rPh sb="8" eb="10">
      <t>イッパン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</si>
</sst>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2245-4762-99B0-98C1824FA4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42790</c:v>
                </c:pt>
                <c:pt idx="1">
                  <c:v>29460</c:v>
                </c:pt>
                <c:pt idx="2">
                  <c:v>37369</c:v>
                </c:pt>
                <c:pt idx="3">
                  <c:v>35908</c:v>
                </c:pt>
                <c:pt idx="4">
                  <c:v>39063</c:v>
                </c:pt>
              </c:numCache>
            </c:numRef>
          </c:val>
          <c:smooth val="0"/>
          <c:extLst>
            <c:ext xmlns:c16="http://schemas.microsoft.com/office/drawing/2014/chart" uri="{C3380CC4-5D6E-409C-BE32-E72D297353CC}">
              <c16:uniqueId val="{00000001-2245-4762-99B0-98C1824FA4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7.05</c:v>
                </c:pt>
                <c:pt idx="1">
                  <c:v>6.01</c:v>
                </c:pt>
                <c:pt idx="2">
                  <c:v>6.57</c:v>
                </c:pt>
                <c:pt idx="3">
                  <c:v>7.9</c:v>
                </c:pt>
                <c:pt idx="4">
                  <c:v>7.35</c:v>
                </c:pt>
              </c:numCache>
            </c:numRef>
          </c:val>
          <c:extLst>
            <c:ext xmlns:c16="http://schemas.microsoft.com/office/drawing/2014/chart" uri="{C3380CC4-5D6E-409C-BE32-E72D297353CC}">
              <c16:uniqueId val="{00000000-307B-40E1-9AAD-6B2309D22A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21.08</c:v>
                </c:pt>
                <c:pt idx="1">
                  <c:v>24.98</c:v>
                </c:pt>
                <c:pt idx="2">
                  <c:v>20.87</c:v>
                </c:pt>
                <c:pt idx="3">
                  <c:v>19.36</c:v>
                </c:pt>
                <c:pt idx="4">
                  <c:v>18.12</c:v>
                </c:pt>
              </c:numCache>
            </c:numRef>
          </c:val>
          <c:extLst>
            <c:ext xmlns:c16="http://schemas.microsoft.com/office/drawing/2014/chart" uri="{C3380CC4-5D6E-409C-BE32-E72D297353CC}">
              <c16:uniqueId val="{00000001-307B-40E1-9AAD-6B2309D22A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0.44</c:v>
                </c:pt>
                <c:pt idx="1">
                  <c:v>2.79</c:v>
                </c:pt>
                <c:pt idx="2">
                  <c:v>-1.92</c:v>
                </c:pt>
                <c:pt idx="3">
                  <c:v>3.1</c:v>
                </c:pt>
                <c:pt idx="4">
                  <c:v>-2.3199999999999998</c:v>
                </c:pt>
              </c:numCache>
            </c:numRef>
          </c:val>
          <c:smooth val="0"/>
          <c:extLst>
            <c:ext xmlns:c16="http://schemas.microsoft.com/office/drawing/2014/chart" uri="{C3380CC4-5D6E-409C-BE32-E72D297353CC}">
              <c16:uniqueId val="{00000002-307B-40E1-9AAD-6B2309D22A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6DC-4F32-8C3E-40A2894F27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0.02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86DC-4F32-8C3E-40A2894F27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6DC-4F32-8C3E-40A2894F27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6DC-4F32-8C3E-40A2894F276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86DC-4F32-8C3E-40A2894F276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0.08</c:v>
                </c:pt>
                <c:pt idx="4">
                  <c:v>#N/A</c:v>
                </c:pt>
                <c:pt idx="5">
                  <c:v>0.15</c:v>
                </c:pt>
                <c:pt idx="6">
                  <c:v>#N/A</c:v>
                </c:pt>
                <c:pt idx="7">
                  <c:v>0.13</c:v>
                </c:pt>
                <c:pt idx="8">
                  <c:v>#N/A</c:v>
                </c:pt>
                <c:pt idx="9">
                  <c:v>0.04</c:v>
                </c:pt>
              </c:numCache>
            </c:numRef>
          </c:val>
          <c:extLst>
            <c:ext xmlns:c16="http://schemas.microsoft.com/office/drawing/2014/chart" uri="{C3380CC4-5D6E-409C-BE32-E72D297353CC}">
              <c16:uniqueId val="{00000005-86DC-4F32-8C3E-40A2894F276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2.37</c:v>
                </c:pt>
                <c:pt idx="2">
                  <c:v>#N/A</c:v>
                </c:pt>
                <c:pt idx="3">
                  <c:v>0.77</c:v>
                </c:pt>
                <c:pt idx="4">
                  <c:v>#N/A</c:v>
                </c:pt>
                <c:pt idx="5">
                  <c:v>0.92</c:v>
                </c:pt>
                <c:pt idx="6">
                  <c:v>#N/A</c:v>
                </c:pt>
                <c:pt idx="7">
                  <c:v>0.72</c:v>
                </c:pt>
                <c:pt idx="8">
                  <c:v>#N/A</c:v>
                </c:pt>
                <c:pt idx="9">
                  <c:v>0.04</c:v>
                </c:pt>
              </c:numCache>
            </c:numRef>
          </c:val>
          <c:extLst>
            <c:ext xmlns:c16="http://schemas.microsoft.com/office/drawing/2014/chart" uri="{C3380CC4-5D6E-409C-BE32-E72D297353CC}">
              <c16:uniqueId val="{00000006-86DC-4F32-8C3E-40A2894F276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0.15</c:v>
                </c:pt>
                <c:pt idx="4">
                  <c:v>#N/A</c:v>
                </c:pt>
                <c:pt idx="5">
                  <c:v>0.23</c:v>
                </c:pt>
                <c:pt idx="6">
                  <c:v>#N/A</c:v>
                </c:pt>
                <c:pt idx="7">
                  <c:v>0.3</c:v>
                </c:pt>
                <c:pt idx="8">
                  <c:v>#N/A</c:v>
                </c:pt>
                <c:pt idx="9">
                  <c:v>0.48</c:v>
                </c:pt>
              </c:numCache>
            </c:numRef>
          </c:val>
          <c:extLst>
            <c:ext xmlns:c16="http://schemas.microsoft.com/office/drawing/2014/chart" uri="{C3380CC4-5D6E-409C-BE32-E72D297353CC}">
              <c16:uniqueId val="{00000007-86DC-4F32-8C3E-40A2894F27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7.03</c:v>
                </c:pt>
                <c:pt idx="2">
                  <c:v>#N/A</c:v>
                </c:pt>
                <c:pt idx="3">
                  <c:v>6.03</c:v>
                </c:pt>
                <c:pt idx="4">
                  <c:v>#N/A</c:v>
                </c:pt>
                <c:pt idx="5">
                  <c:v>6.57</c:v>
                </c:pt>
                <c:pt idx="6">
                  <c:v>#N/A</c:v>
                </c:pt>
                <c:pt idx="7">
                  <c:v>7.9</c:v>
                </c:pt>
                <c:pt idx="8">
                  <c:v>#N/A</c:v>
                </c:pt>
                <c:pt idx="9">
                  <c:v>7.35</c:v>
                </c:pt>
              </c:numCache>
            </c:numRef>
          </c:val>
          <c:extLst>
            <c:ext xmlns:c16="http://schemas.microsoft.com/office/drawing/2014/chart" uri="{C3380CC4-5D6E-409C-BE32-E72D297353CC}">
              <c16:uniqueId val="{00000008-86DC-4F32-8C3E-40A2894F27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10.86</c:v>
                </c:pt>
                <c:pt idx="2">
                  <c:v>#N/A</c:v>
                </c:pt>
                <c:pt idx="3">
                  <c:v>10.47</c:v>
                </c:pt>
                <c:pt idx="4">
                  <c:v>#N/A</c:v>
                </c:pt>
                <c:pt idx="5">
                  <c:v>9.76</c:v>
                </c:pt>
                <c:pt idx="6">
                  <c:v>#N/A</c:v>
                </c:pt>
                <c:pt idx="7">
                  <c:v>8.58</c:v>
                </c:pt>
                <c:pt idx="8">
                  <c:v>#N/A</c:v>
                </c:pt>
                <c:pt idx="9">
                  <c:v>8.67</c:v>
                </c:pt>
              </c:numCache>
            </c:numRef>
          </c:val>
          <c:extLst>
            <c:ext xmlns:c16="http://schemas.microsoft.com/office/drawing/2014/chart" uri="{C3380CC4-5D6E-409C-BE32-E72D297353CC}">
              <c16:uniqueId val="{00000009-86DC-4F32-8C3E-40A2894F27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1155</c:v>
                </c:pt>
                <c:pt idx="5">
                  <c:v>1082</c:v>
                </c:pt>
                <c:pt idx="8">
                  <c:v>1094</c:v>
                </c:pt>
                <c:pt idx="11">
                  <c:v>1088</c:v>
                </c:pt>
                <c:pt idx="14">
                  <c:v>1102</c:v>
                </c:pt>
              </c:numCache>
            </c:numRef>
          </c:val>
          <c:extLst>
            <c:ext xmlns:c16="http://schemas.microsoft.com/office/drawing/2014/chart" uri="{C3380CC4-5D6E-409C-BE32-E72D297353CC}">
              <c16:uniqueId val="{00000000-EA72-406D-A6DC-FA62FC7E18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72-406D-A6DC-FA62FC7E18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72-406D-A6DC-FA62FC7E18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76</c:v>
                </c:pt>
                <c:pt idx="3">
                  <c:v>57</c:v>
                </c:pt>
                <c:pt idx="6">
                  <c:v>48</c:v>
                </c:pt>
                <c:pt idx="9">
                  <c:v>48</c:v>
                </c:pt>
                <c:pt idx="12">
                  <c:v>49</c:v>
                </c:pt>
              </c:numCache>
            </c:numRef>
          </c:val>
          <c:extLst>
            <c:ext xmlns:c16="http://schemas.microsoft.com/office/drawing/2014/chart" uri="{C3380CC4-5D6E-409C-BE32-E72D297353CC}">
              <c16:uniqueId val="{00000003-EA72-406D-A6DC-FA62FC7E18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122</c:v>
                </c:pt>
                <c:pt idx="3">
                  <c:v>110</c:v>
                </c:pt>
                <c:pt idx="6">
                  <c:v>119</c:v>
                </c:pt>
                <c:pt idx="9">
                  <c:v>127</c:v>
                </c:pt>
                <c:pt idx="12">
                  <c:v>97</c:v>
                </c:pt>
              </c:numCache>
            </c:numRef>
          </c:val>
          <c:extLst>
            <c:ext xmlns:c16="http://schemas.microsoft.com/office/drawing/2014/chart" uri="{C3380CC4-5D6E-409C-BE32-E72D297353CC}">
              <c16:uniqueId val="{00000004-EA72-406D-A6DC-FA62FC7E18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72-406D-A6DC-FA62FC7E18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72-406D-A6DC-FA62FC7E18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971</c:v>
                </c:pt>
                <c:pt idx="3">
                  <c:v>946</c:v>
                </c:pt>
                <c:pt idx="6">
                  <c:v>972</c:v>
                </c:pt>
                <c:pt idx="9">
                  <c:v>976</c:v>
                </c:pt>
                <c:pt idx="12">
                  <c:v>1098</c:v>
                </c:pt>
              </c:numCache>
            </c:numRef>
          </c:val>
          <c:extLst>
            <c:ext xmlns:c16="http://schemas.microsoft.com/office/drawing/2014/chart" uri="{C3380CC4-5D6E-409C-BE32-E72D297353CC}">
              <c16:uniqueId val="{00000007-EA72-406D-A6DC-FA62FC7E18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c:v>
                </c:pt>
                <c:pt idx="2">
                  <c:v>#N/A</c:v>
                </c:pt>
                <c:pt idx="3">
                  <c:v>#N/A</c:v>
                </c:pt>
                <c:pt idx="4">
                  <c:v>31</c:v>
                </c:pt>
                <c:pt idx="5">
                  <c:v>#N/A</c:v>
                </c:pt>
                <c:pt idx="6">
                  <c:v>#N/A</c:v>
                </c:pt>
                <c:pt idx="7">
                  <c:v>45</c:v>
                </c:pt>
                <c:pt idx="8">
                  <c:v>#N/A</c:v>
                </c:pt>
                <c:pt idx="9">
                  <c:v>#N/A</c:v>
                </c:pt>
                <c:pt idx="10">
                  <c:v>63</c:v>
                </c:pt>
                <c:pt idx="11">
                  <c:v>#N/A</c:v>
                </c:pt>
                <c:pt idx="12">
                  <c:v>#N/A</c:v>
                </c:pt>
                <c:pt idx="13">
                  <c:v>142</c:v>
                </c:pt>
                <c:pt idx="14">
                  <c:v>#N/A</c:v>
                </c:pt>
              </c:numCache>
            </c:numRef>
          </c:val>
          <c:smooth val="0"/>
          <c:extLst>
            <c:ext xmlns:c16="http://schemas.microsoft.com/office/drawing/2014/chart" uri="{C3380CC4-5D6E-409C-BE32-E72D297353CC}">
              <c16:uniqueId val="{00000008-EA72-406D-A6DC-FA62FC7E18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13084</c:v>
                </c:pt>
                <c:pt idx="5">
                  <c:v>12781</c:v>
                </c:pt>
                <c:pt idx="8">
                  <c:v>12692</c:v>
                </c:pt>
                <c:pt idx="11">
                  <c:v>12788</c:v>
                </c:pt>
                <c:pt idx="14">
                  <c:v>12334</c:v>
                </c:pt>
              </c:numCache>
            </c:numRef>
          </c:val>
          <c:extLst>
            <c:ext xmlns:c16="http://schemas.microsoft.com/office/drawing/2014/chart" uri="{C3380CC4-5D6E-409C-BE32-E72D297353CC}">
              <c16:uniqueId val="{00000000-E5F6-442C-A490-2FA2EA727C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43</c:v>
                </c:pt>
                <c:pt idx="11">
                  <c:v>0</c:v>
                </c:pt>
                <c:pt idx="14">
                  <c:v>55</c:v>
                </c:pt>
              </c:numCache>
            </c:numRef>
          </c:val>
          <c:extLst>
            <c:ext xmlns:c16="http://schemas.microsoft.com/office/drawing/2014/chart" uri="{C3380CC4-5D6E-409C-BE32-E72D297353CC}">
              <c16:uniqueId val="{00000001-E5F6-442C-A490-2FA2EA727C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11032</c:v>
                </c:pt>
                <c:pt idx="5">
                  <c:v>11918</c:v>
                </c:pt>
                <c:pt idx="8">
                  <c:v>11871</c:v>
                </c:pt>
                <c:pt idx="11">
                  <c:v>13078</c:v>
                </c:pt>
                <c:pt idx="14">
                  <c:v>13770</c:v>
                </c:pt>
              </c:numCache>
            </c:numRef>
          </c:val>
          <c:extLst>
            <c:ext xmlns:c16="http://schemas.microsoft.com/office/drawing/2014/chart" uri="{C3380CC4-5D6E-409C-BE32-E72D297353CC}">
              <c16:uniqueId val="{00000002-E5F6-442C-A490-2FA2EA727C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F6-442C-A490-2FA2EA727C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F6-442C-A490-2FA2EA727C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F6-442C-A490-2FA2EA727C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F6-442C-A490-2FA2EA727C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587</c:v>
                </c:pt>
                <c:pt idx="3">
                  <c:v>513</c:v>
                </c:pt>
                <c:pt idx="6">
                  <c:v>593</c:v>
                </c:pt>
                <c:pt idx="9">
                  <c:v>703</c:v>
                </c:pt>
                <c:pt idx="12">
                  <c:v>662</c:v>
                </c:pt>
              </c:numCache>
            </c:numRef>
          </c:val>
          <c:extLst>
            <c:ext xmlns:c16="http://schemas.microsoft.com/office/drawing/2014/chart" uri="{C3380CC4-5D6E-409C-BE32-E72D297353CC}">
              <c16:uniqueId val="{00000007-E5F6-442C-A490-2FA2EA727C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1338</c:v>
                </c:pt>
                <c:pt idx="3">
                  <c:v>1174</c:v>
                </c:pt>
                <c:pt idx="6">
                  <c:v>1079</c:v>
                </c:pt>
                <c:pt idx="9">
                  <c:v>1148</c:v>
                </c:pt>
                <c:pt idx="12">
                  <c:v>1093</c:v>
                </c:pt>
              </c:numCache>
            </c:numRef>
          </c:val>
          <c:extLst>
            <c:ext xmlns:c16="http://schemas.microsoft.com/office/drawing/2014/chart" uri="{C3380CC4-5D6E-409C-BE32-E72D297353CC}">
              <c16:uniqueId val="{00000008-E5F6-442C-A490-2FA2EA727C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5F6-442C-A490-2FA2EA727C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11525</c:v>
                </c:pt>
                <c:pt idx="3">
                  <c:v>11632</c:v>
                </c:pt>
                <c:pt idx="6">
                  <c:v>11772</c:v>
                </c:pt>
                <c:pt idx="9">
                  <c:v>12060</c:v>
                </c:pt>
                <c:pt idx="12">
                  <c:v>11686</c:v>
                </c:pt>
              </c:numCache>
            </c:numRef>
          </c:val>
          <c:extLst>
            <c:ext xmlns:c16="http://schemas.microsoft.com/office/drawing/2014/chart" uri="{C3380CC4-5D6E-409C-BE32-E72D297353CC}">
              <c16:uniqueId val="{0000000A-E5F6-442C-A490-2FA2EA727C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F6-442C-A490-2FA2EA727C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2380</c:v>
                </c:pt>
                <c:pt idx="1">
                  <c:v>2373</c:v>
                </c:pt>
                <c:pt idx="2">
                  <c:v>2178</c:v>
                </c:pt>
              </c:numCache>
            </c:numRef>
          </c:val>
          <c:extLst>
            <c:ext xmlns:c16="http://schemas.microsoft.com/office/drawing/2014/chart" uri="{C3380CC4-5D6E-409C-BE32-E72D297353CC}">
              <c16:uniqueId val="{00000000-8D67-4937-A131-147CD3F373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1208</c:v>
                </c:pt>
                <c:pt idx="1">
                  <c:v>1501</c:v>
                </c:pt>
                <c:pt idx="2">
                  <c:v>1473</c:v>
                </c:pt>
              </c:numCache>
            </c:numRef>
          </c:val>
          <c:extLst>
            <c:ext xmlns:c16="http://schemas.microsoft.com/office/drawing/2014/chart" uri="{C3380CC4-5D6E-409C-BE32-E72D297353CC}">
              <c16:uniqueId val="{00000001-8D67-4937-A131-147CD3F373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7149</c:v>
                </c:pt>
                <c:pt idx="1">
                  <c:v>8192</c:v>
                </c:pt>
                <c:pt idx="2">
                  <c:v>9122</c:v>
                </c:pt>
              </c:numCache>
            </c:numRef>
          </c:val>
          <c:extLst>
            <c:ext xmlns:c16="http://schemas.microsoft.com/office/drawing/2014/chart" uri="{C3380CC4-5D6E-409C-BE32-E72D297353CC}">
              <c16:uniqueId val="{00000002-8D67-4937-A131-147CD3F373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年度に比べて公債費自体は減少しているが、令和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年度は繰上償還を実施していないため、実質公債費比率算定の元利償還金の額が増加したことが影響し、分子の額も増加している。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一般会計等に係る地方債の現在高は、臨時財政対策債の起債額が大幅に減少したことが影響して、</a:t>
          </a:r>
          <a:r>
            <a:rPr kumimoji="1" lang="en-US" altLang="ja-JP" sz="1400">
              <a:latin typeface="ＭＳ ゴシック" pitchFamily="49" charset="-128"/>
              <a:ea typeface="ＭＳ ゴシック" pitchFamily="49" charset="-128"/>
            </a:rPr>
            <a:t>374</a:t>
          </a:r>
          <a:r>
            <a:rPr kumimoji="1" lang="ja-JP" altLang="en-US" sz="1400">
              <a:latin typeface="ＭＳ ゴシック" pitchFamily="49" charset="-128"/>
              <a:ea typeface="ＭＳ ゴシック" pitchFamily="49" charset="-128"/>
            </a:rPr>
            <a:t>百万円減少したため、将来負担額は</a:t>
          </a:r>
          <a:r>
            <a:rPr kumimoji="1" lang="en-US" altLang="ja-JP" sz="1400">
              <a:latin typeface="ＭＳ ゴシック" pitchFamily="49" charset="-128"/>
              <a:ea typeface="ＭＳ ゴシック" pitchFamily="49" charset="-128"/>
            </a:rPr>
            <a:t>470</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一方、計画的な基金の積立等により充当可能基金の額は</a:t>
          </a:r>
          <a:r>
            <a:rPr kumimoji="1" lang="en-US" altLang="ja-JP" sz="1400">
              <a:latin typeface="ＭＳ ゴシック" pitchFamily="49" charset="-128"/>
              <a:ea typeface="ＭＳ ゴシック" pitchFamily="49" charset="-128"/>
            </a:rPr>
            <a:t>692</a:t>
          </a:r>
          <a:r>
            <a:rPr kumimoji="1" lang="ja-JP" altLang="en-US" sz="1400">
              <a:latin typeface="ＭＳ ゴシック" pitchFamily="49" charset="-128"/>
              <a:ea typeface="ＭＳ ゴシック" pitchFamily="49" charset="-128"/>
            </a:rPr>
            <a:t>百万円増加したため、充当可能財源の合計額は</a:t>
          </a:r>
          <a:r>
            <a:rPr kumimoji="1" lang="en-US" altLang="ja-JP" sz="1400">
              <a:latin typeface="ＭＳ ゴシック" pitchFamily="49" charset="-128"/>
              <a:ea typeface="ＭＳ ゴシック" pitchFamily="49" charset="-128"/>
            </a:rPr>
            <a:t>293</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引き続き、充当可能財源等が将来負担額を上回っている。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百万円、減債基からで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百万円を取崩した一方、財政調整基金に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百万円を積立てたことにより残高は大幅に増加した。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に向けて特定目的基金の計画的な積立を行う一方、ふるさと応援基金などの特定目的基金を活用しながら事業を進め、社会経済情勢の変化や災害等の不測の事態にも対応できるよう適正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下水道事業対策基金：下水道事業の経費に充てるため。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公共施設整備基金：市の公共施設整備に必要な経費の財源に充てるため。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ふるさと応援基金：ふるさと応援寄附条例に定める事業（安全で快適なまちづくり等）に要する経費の財源に充てるため。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庁舎建設基金：庁舎の建設事業費に充てるため。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地域福祉基金：高齢者、障害者、児童等の保健福祉、その他の地域福祉の増進を図る事業の財源に充てるため。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適正な基金管理に努めるとともに、事業の進捗に応じて取崩しを行う。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年度の積立によって目標額の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百万円に達したため、今後、積立は行わない。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公共施設整備基金：決算剰余金の積立をしながら、公共施設整備費が平準化するよう活用していく。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ふるさと応援基金：寄附金の積立をしながら、対象事業へ積極的に活用していく。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年度の供用開始に向けて、庁舎建設費に活用するため計画的に積立を行う。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地域福祉基金：地域福祉の増進のため活用していく。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次総合計画において、標準財政規模に占める財政調整基金残高の目標割合を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％以上と定めているが、令和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％と目標を下回っているため、目標達成のための残高管理に努める。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年度発行の臨時財政対策債の令和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年度元金償還分として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百万円を取崩したため、残高は同額減少した。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年度臨時財政対策債償還基金費として普通交付税で措置されて基金に積立てた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百万円については、引き続き元金償還に充当する。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また、比較的利率の高い市債の繰上償還にも積極的に活用する。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55,985
53,478
28.19
22,268,522
21,083,784
884,144
12,024,131
11,685,716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年同水準となっているが、令和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年度に数値が下がった要因としては、単年度比率が高かった令和元年度の数値（</a:t>
          </a:r>
          <a:r>
            <a:rPr kumimoji="1" lang="en-US" altLang="ja-JP" sz="1200">
              <a:latin typeface="ＭＳ Ｐゴシック" panose="020B0600070205080204" pitchFamily="50" charset="-128"/>
              <a:ea typeface="ＭＳ Ｐゴシック" panose="020B0600070205080204" pitchFamily="50" charset="-128"/>
            </a:rPr>
            <a:t>0.785</a:t>
          </a:r>
          <a:r>
            <a:rPr kumimoji="1" lang="ja-JP" altLang="en-US" sz="1200">
              <a:latin typeface="ＭＳ Ｐゴシック" panose="020B0600070205080204" pitchFamily="50" charset="-128"/>
              <a:ea typeface="ＭＳ Ｐゴシック" panose="020B0600070205080204" pitchFamily="50" charset="-128"/>
            </a:rPr>
            <a:t>）が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年平均の対象から外れたことが大きいと言える。単年度比率で見ると、令和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年度の比率は若干増加しているが、その要因は、基準財政収入額が主に市民税と固定資産税（家屋）の増により増額となった一方、基準財政需要額は主に消防費と高齢者福祉費（</a:t>
          </a:r>
          <a:r>
            <a:rPr kumimoji="1" lang="en-US" altLang="ja-JP" sz="1200">
              <a:latin typeface="ＭＳ Ｐゴシック" panose="020B0600070205080204" pitchFamily="50" charset="-128"/>
              <a:ea typeface="ＭＳ Ｐゴシック" panose="020B0600070205080204" pitchFamily="50" charset="-128"/>
            </a:rPr>
            <a:t>75</a:t>
          </a:r>
          <a:r>
            <a:rPr kumimoji="1" lang="ja-JP" altLang="en-US" sz="1200">
              <a:latin typeface="ＭＳ Ｐゴシック" panose="020B0600070205080204" pitchFamily="50" charset="-128"/>
              <a:ea typeface="ＭＳ Ｐゴシック" panose="020B0600070205080204" pitchFamily="50" charset="-128"/>
            </a:rPr>
            <a:t>歳以上）の単位費用の減により減額となったことによるものである。</a:t>
          </a:r>
        </a:p>
        <a:p>
          <a:r>
            <a:rPr kumimoji="1" lang="ja-JP" altLang="en-US" sz="1200">
              <a:latin typeface="ＭＳ Ｐゴシック" panose="020B0600070205080204" pitchFamily="50" charset="-128"/>
              <a:ea typeface="ＭＳ Ｐゴシック" panose="020B0600070205080204" pitchFamily="50" charset="-128"/>
            </a:rPr>
            <a:t>　市第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次総合計画においては計画最終年度（令和</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年度）の目標値を</a:t>
          </a:r>
          <a:r>
            <a:rPr kumimoji="1" lang="en-US" altLang="ja-JP" sz="1200">
              <a:latin typeface="ＭＳ Ｐゴシック" panose="020B0600070205080204" pitchFamily="50" charset="-128"/>
              <a:ea typeface="ＭＳ Ｐゴシック" panose="020B0600070205080204" pitchFamily="50" charset="-128"/>
            </a:rPr>
            <a:t>0.82</a:t>
          </a:r>
          <a:r>
            <a:rPr kumimoji="1" lang="ja-JP" altLang="en-US" sz="1200">
              <a:latin typeface="ＭＳ Ｐゴシック" panose="020B0600070205080204" pitchFamily="50" charset="-128"/>
              <a:ea typeface="ＭＳ Ｐゴシック" panose="020B0600070205080204" pitchFamily="50" charset="-128"/>
            </a:rPr>
            <a:t>としており、今後も引き続き財政基盤の強化に努めていく。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76200</xdr:rowOff>
    </xdr:to>
    <xdr:cxnSp macro="">
      <xdr:nvCxnSpPr>
        <xdr:cNvPr id="69" name="直線コネクタ 68"/>
        <xdr:cNvCxnSpPr/>
      </xdr:nvCxnSpPr>
      <xdr:spPr>
        <a:xfrm>
          <a:off x="4114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41</xdr:row>
      <xdr:rowOff>35983</xdr:rowOff>
    </xdr:to>
    <xdr:cxnSp macro="">
      <xdr:nvCxnSpPr>
        <xdr:cNvPr id="72" name="直線コネクタ 71"/>
        <xdr:cNvCxnSpPr/>
      </xdr:nvCxnSpPr>
      <xdr:spPr>
        <a:xfrm>
          <a:off x="3225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年度の数値が大きく上がった要因としては、比率算定の分母に含まれる臨時財政対策債が令和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770</a:t>
          </a:r>
          <a:r>
            <a:rPr kumimoji="1" lang="ja-JP" altLang="en-US" sz="1200">
              <a:latin typeface="ＭＳ Ｐゴシック" panose="020B0600070205080204" pitchFamily="50" charset="-128"/>
              <a:ea typeface="ＭＳ Ｐゴシック" panose="020B0600070205080204" pitchFamily="50" charset="-128"/>
            </a:rPr>
            <a:t>百万円大幅に減額となった一方、物価高騰の影響による電気料金の大幅な増加により、分子となる経常的経費に充当した一般財源のうちの物件費分が令和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年度より</a:t>
          </a:r>
          <a:r>
            <a:rPr kumimoji="1" lang="en-US" altLang="ja-JP" sz="1200">
              <a:latin typeface="ＭＳ Ｐゴシック" panose="020B0600070205080204" pitchFamily="50" charset="-128"/>
              <a:ea typeface="ＭＳ Ｐゴシック" panose="020B0600070205080204" pitchFamily="50" charset="-128"/>
            </a:rPr>
            <a:t>237</a:t>
          </a:r>
          <a:r>
            <a:rPr kumimoji="1" lang="ja-JP" altLang="en-US" sz="1200">
              <a:latin typeface="ＭＳ Ｐゴシック" panose="020B0600070205080204" pitchFamily="50" charset="-128"/>
              <a:ea typeface="ＭＳ Ｐゴシック" panose="020B0600070205080204" pitchFamily="50" charset="-128"/>
            </a:rPr>
            <a:t>百万円と大きく増加したためである。</a:t>
          </a:r>
        </a:p>
        <a:p>
          <a:r>
            <a:rPr kumimoji="1" lang="ja-JP" altLang="en-US" sz="1200">
              <a:latin typeface="ＭＳ Ｐゴシック" panose="020B0600070205080204" pitchFamily="50" charset="-128"/>
              <a:ea typeface="ＭＳ Ｐゴシック" panose="020B0600070205080204" pitchFamily="50" charset="-128"/>
            </a:rPr>
            <a:t>　公債費が他団体と比較して少ないこともあり、類似団体内の順位は上位にあるが、今後、大型事業が控えており、公債費の増加、数値の悪化が見込まれるため、事務事業の見直し等を進めることにより経常経費の削減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10668</xdr:rowOff>
    </xdr:from>
    <xdr:to>
      <xdr:col>23</xdr:col>
      <xdr:colOff>133350</xdr:colOff>
      <xdr:row>67</xdr:row>
      <xdr:rowOff>2794</xdr:rowOff>
    </xdr:to>
    <xdr:cxnSp macro="">
      <xdr:nvCxnSpPr>
        <xdr:cNvPr id="125" name="直線コネクタ 124"/>
        <xdr:cNvCxnSpPr/>
      </xdr:nvCxnSpPr>
      <xdr:spPr>
        <a:xfrm flipV="1">
          <a:off x="4953000" y="10640568"/>
          <a:ext cx="0" cy="849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97045</xdr:rowOff>
    </xdr:from>
    <xdr:ext cx="762000" cy="259045"/>
    <xdr:sp macro="" textlink="">
      <xdr:nvSpPr>
        <xdr:cNvPr id="128" name="財政構造の弾力性最大値テキスト"/>
        <xdr:cNvSpPr txBox="1"/>
      </xdr:nvSpPr>
      <xdr:spPr>
        <a:xfrm>
          <a:off x="5041900" y="1038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10668</xdr:rowOff>
    </xdr:from>
    <xdr:to>
      <xdr:col>24</xdr:col>
      <xdr:colOff>12700</xdr:colOff>
      <xdr:row>62</xdr:row>
      <xdr:rowOff>10668</xdr:rowOff>
    </xdr:to>
    <xdr:cxnSp macro="">
      <xdr:nvCxnSpPr>
        <xdr:cNvPr id="129" name="直線コネクタ 128"/>
        <xdr:cNvCxnSpPr/>
      </xdr:nvCxnSpPr>
      <xdr:spPr>
        <a:xfrm>
          <a:off x="4864100" y="1064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62</xdr:row>
      <xdr:rowOff>73406</xdr:rowOff>
    </xdr:to>
    <xdr:cxnSp macro="">
      <xdr:nvCxnSpPr>
        <xdr:cNvPr id="130" name="直線コネクタ 129"/>
        <xdr:cNvCxnSpPr/>
      </xdr:nvCxnSpPr>
      <xdr:spPr>
        <a:xfrm>
          <a:off x="4114800" y="10404094"/>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86123</xdr:rowOff>
    </xdr:from>
    <xdr:ext cx="762000" cy="259045"/>
    <xdr:sp macro="" textlink="">
      <xdr:nvSpPr>
        <xdr:cNvPr id="131" name="財政構造の弾力性平均値テキスト"/>
        <xdr:cNvSpPr txBox="1"/>
      </xdr:nvSpPr>
      <xdr:spPr>
        <a:xfrm>
          <a:off x="5041900" y="11058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32" name="フローチャート: 判断 131"/>
        <xdr:cNvSpPr/>
      </xdr:nvSpPr>
      <xdr:spPr>
        <a:xfrm>
          <a:off x="49022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62</xdr:row>
      <xdr:rowOff>92710</xdr:rowOff>
    </xdr:to>
    <xdr:cxnSp macro="">
      <xdr:nvCxnSpPr>
        <xdr:cNvPr id="133" name="直線コネクタ 132"/>
        <xdr:cNvCxnSpPr/>
      </xdr:nvCxnSpPr>
      <xdr:spPr>
        <a:xfrm flipV="1">
          <a:off x="3225800" y="10404094"/>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51562</xdr:rowOff>
    </xdr:to>
    <xdr:cxnSp macro="">
      <xdr:nvCxnSpPr>
        <xdr:cNvPr id="136" name="直線コネクタ 135"/>
        <xdr:cNvCxnSpPr/>
      </xdr:nvCxnSpPr>
      <xdr:spPr>
        <a:xfrm flipV="1">
          <a:off x="2336800" y="1072261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99568</xdr:rowOff>
    </xdr:from>
    <xdr:to>
      <xdr:col>15</xdr:col>
      <xdr:colOff>133350</xdr:colOff>
      <xdr:row>65</xdr:row>
      <xdr:rowOff>29718</xdr:rowOff>
    </xdr:to>
    <xdr:sp macro="" textlink="">
      <xdr:nvSpPr>
        <xdr:cNvPr id="137" name="フローチャート: 判断 136"/>
        <xdr:cNvSpPr/>
      </xdr:nvSpPr>
      <xdr:spPr>
        <a:xfrm>
          <a:off x="3175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38" name="テキスト ボックス 137"/>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63</xdr:row>
      <xdr:rowOff>51562</xdr:rowOff>
    </xdr:to>
    <xdr:cxnSp macro="">
      <xdr:nvCxnSpPr>
        <xdr:cNvPr id="139" name="直線コネクタ 138"/>
        <xdr:cNvCxnSpPr/>
      </xdr:nvCxnSpPr>
      <xdr:spPr>
        <a:xfrm>
          <a:off x="1447800" y="1082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0" name="フローチャート: 判断 139"/>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1" name="テキスト ボックス 140"/>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2" name="フローチャート: 判断 141"/>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3" name="テキスト ボックス 142"/>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115333</xdr:rowOff>
    </xdr:from>
    <xdr:ext cx="762000" cy="259045"/>
    <xdr:sp macro="" textlink="">
      <xdr:nvSpPr>
        <xdr:cNvPr id="150" name="財政構造の弾力性該当値テキスト"/>
        <xdr:cNvSpPr txBox="1"/>
      </xdr:nvSpPr>
      <xdr:spPr>
        <a:xfrm>
          <a:off x="5041900" y="105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66294</xdr:rowOff>
    </xdr:from>
    <xdr:to>
      <xdr:col>19</xdr:col>
      <xdr:colOff>184150</xdr:colOff>
      <xdr:row>60</xdr:row>
      <xdr:rowOff>167894</xdr:rowOff>
    </xdr:to>
    <xdr:sp macro="" textlink="">
      <xdr:nvSpPr>
        <xdr:cNvPr id="151" name="楕円 150"/>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6621</xdr:rowOff>
    </xdr:from>
    <xdr:ext cx="736600" cy="259045"/>
    <xdr:sp macro="" textlink="">
      <xdr:nvSpPr>
        <xdr:cNvPr id="152" name="テキスト ボックス 151"/>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4" name="テキスト ボックス 153"/>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762</xdr:rowOff>
    </xdr:from>
    <xdr:to>
      <xdr:col>11</xdr:col>
      <xdr:colOff>82550</xdr:colOff>
      <xdr:row>63</xdr:row>
      <xdr:rowOff>102362</xdr:rowOff>
    </xdr:to>
    <xdr:sp macro="" textlink="">
      <xdr:nvSpPr>
        <xdr:cNvPr id="155" name="楕円 154"/>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56" name="テキスト ボックス 155"/>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7" name="楕円 156"/>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58" name="テキスト ボックス 157"/>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定員管理計画においては職員数を増員していくこととしており、今後も人件費の増加が見込まれる。</a:t>
          </a:r>
        </a:p>
        <a:p>
          <a:r>
            <a:rPr kumimoji="1" lang="ja-JP" altLang="en-US" sz="1200">
              <a:latin typeface="ＭＳ Ｐゴシック" panose="020B0600070205080204" pitchFamily="50" charset="-128"/>
              <a:ea typeface="ＭＳ Ｐゴシック" panose="020B0600070205080204" pitchFamily="50" charset="-128"/>
            </a:rPr>
            <a:t>　物件費についは、電気料金の高騰やふるさと応援寄附金報奨事業により増加している。</a:t>
          </a:r>
        </a:p>
        <a:p>
          <a:r>
            <a:rPr kumimoji="1" lang="ja-JP" altLang="en-US" sz="1200">
              <a:latin typeface="ＭＳ Ｐゴシック" panose="020B0600070205080204" pitchFamily="50" charset="-128"/>
              <a:ea typeface="ＭＳ Ｐゴシック" panose="020B0600070205080204" pitchFamily="50" charset="-128"/>
            </a:rPr>
            <a:t>　老朽施設の維持管理経費も増加していくことが見込まれているためコストの低減を図っていく必要がある。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0" name="直線コネクタ 189"/>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1"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2" name="直線コネクタ 191"/>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3"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4" name="直線コネクタ 193"/>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102510</xdr:rowOff>
    </xdr:from>
    <xdr:to>
      <xdr:col>23</xdr:col>
      <xdr:colOff>133350</xdr:colOff>
      <xdr:row>82</xdr:row>
      <xdr:rowOff>127157</xdr:rowOff>
    </xdr:to>
    <xdr:cxnSp macro="">
      <xdr:nvCxnSpPr>
        <xdr:cNvPr id="195" name="直線コネクタ 194"/>
        <xdr:cNvCxnSpPr/>
      </xdr:nvCxnSpPr>
      <xdr:spPr>
        <a:xfrm>
          <a:off x="4114800" y="14161410"/>
          <a:ext cx="838200" cy="2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6" name="人件費・物件費等の状況平均値テキスト"/>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7" name="フローチャート: 判断 196"/>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8772</xdr:rowOff>
    </xdr:from>
    <xdr:to>
      <xdr:col>19</xdr:col>
      <xdr:colOff>133350</xdr:colOff>
      <xdr:row>82</xdr:row>
      <xdr:rowOff>102510</xdr:rowOff>
    </xdr:to>
    <xdr:cxnSp macro="">
      <xdr:nvCxnSpPr>
        <xdr:cNvPr id="198" name="直線コネクタ 197"/>
        <xdr:cNvCxnSpPr/>
      </xdr:nvCxnSpPr>
      <xdr:spPr>
        <a:xfrm>
          <a:off x="3225800" y="14067672"/>
          <a:ext cx="889000" cy="9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199" name="フローチャート: 判断 198"/>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0" name="テキスト ボックス 199"/>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90974</xdr:rowOff>
    </xdr:from>
    <xdr:to>
      <xdr:col>15</xdr:col>
      <xdr:colOff>82550</xdr:colOff>
      <xdr:row>82</xdr:row>
      <xdr:rowOff>8772</xdr:rowOff>
    </xdr:to>
    <xdr:cxnSp macro="">
      <xdr:nvCxnSpPr>
        <xdr:cNvPr id="201" name="直線コネクタ 200"/>
        <xdr:cNvCxnSpPr/>
      </xdr:nvCxnSpPr>
      <xdr:spPr>
        <a:xfrm>
          <a:off x="2336800" y="13978424"/>
          <a:ext cx="889000" cy="8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2" name="フローチャート: 判断 201"/>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103098</xdr:rowOff>
    </xdr:from>
    <xdr:ext cx="762000" cy="259045"/>
    <xdr:sp macro="" textlink="">
      <xdr:nvSpPr>
        <xdr:cNvPr id="203" name="テキスト ボックス 202"/>
        <xdr:cNvSpPr txBox="1"/>
      </xdr:nvSpPr>
      <xdr:spPr>
        <a:xfrm>
          <a:off x="2844800" y="143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90974</xdr:rowOff>
    </xdr:from>
    <xdr:to>
      <xdr:col>11</xdr:col>
      <xdr:colOff>31750</xdr:colOff>
      <xdr:row>82</xdr:row>
      <xdr:rowOff>22870</xdr:rowOff>
    </xdr:to>
    <xdr:cxnSp macro="">
      <xdr:nvCxnSpPr>
        <xdr:cNvPr id="204" name="直線コネクタ 203"/>
        <xdr:cNvCxnSpPr/>
      </xdr:nvCxnSpPr>
      <xdr:spPr>
        <a:xfrm flipV="1">
          <a:off x="1447800" y="13978424"/>
          <a:ext cx="889000" cy="10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5" name="フローチャート: 判断 204"/>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161746</xdr:rowOff>
    </xdr:from>
    <xdr:ext cx="762000" cy="259045"/>
    <xdr:sp macro="" textlink="">
      <xdr:nvSpPr>
        <xdr:cNvPr id="206" name="テキスト ボックス 205"/>
        <xdr:cNvSpPr txBox="1"/>
      </xdr:nvSpPr>
      <xdr:spPr>
        <a:xfrm>
          <a:off x="1955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7" name="フローチャート: 判断 206"/>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121541</xdr:rowOff>
    </xdr:from>
    <xdr:ext cx="762000" cy="259045"/>
    <xdr:sp macro="" textlink="">
      <xdr:nvSpPr>
        <xdr:cNvPr id="208" name="テキスト ボックス 207"/>
        <xdr:cNvSpPr txBox="1"/>
      </xdr:nvSpPr>
      <xdr:spPr>
        <a:xfrm>
          <a:off x="1066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76357</xdr:rowOff>
    </xdr:from>
    <xdr:to>
      <xdr:col>23</xdr:col>
      <xdr:colOff>184150</xdr:colOff>
      <xdr:row>83</xdr:row>
      <xdr:rowOff>6507</xdr:rowOff>
    </xdr:to>
    <xdr:sp macro="" textlink="">
      <xdr:nvSpPr>
        <xdr:cNvPr id="214" name="楕円 213"/>
        <xdr:cNvSpPr/>
      </xdr:nvSpPr>
      <xdr:spPr>
        <a:xfrm>
          <a:off x="4902200" y="141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92884</xdr:rowOff>
    </xdr:from>
    <xdr:ext cx="762000" cy="259045"/>
    <xdr:sp macro="" textlink="">
      <xdr:nvSpPr>
        <xdr:cNvPr id="215" name="人件費・物件費等の状況該当値テキスト"/>
        <xdr:cNvSpPr txBox="1"/>
      </xdr:nvSpPr>
      <xdr:spPr>
        <a:xfrm>
          <a:off x="5041900" y="1398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51710</xdr:rowOff>
    </xdr:from>
    <xdr:to>
      <xdr:col>19</xdr:col>
      <xdr:colOff>184150</xdr:colOff>
      <xdr:row>82</xdr:row>
      <xdr:rowOff>153310</xdr:rowOff>
    </xdr:to>
    <xdr:sp macro="" textlink="">
      <xdr:nvSpPr>
        <xdr:cNvPr id="216" name="楕円 215"/>
        <xdr:cNvSpPr/>
      </xdr:nvSpPr>
      <xdr:spPr>
        <a:xfrm>
          <a:off x="4064000" y="141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163487</xdr:rowOff>
    </xdr:from>
    <xdr:ext cx="736600" cy="259045"/>
    <xdr:sp macro="" textlink="">
      <xdr:nvSpPr>
        <xdr:cNvPr id="217" name="テキスト ボックス 216"/>
        <xdr:cNvSpPr txBox="1"/>
      </xdr:nvSpPr>
      <xdr:spPr>
        <a:xfrm>
          <a:off x="3733800" y="1387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129422</xdr:rowOff>
    </xdr:from>
    <xdr:to>
      <xdr:col>15</xdr:col>
      <xdr:colOff>133350</xdr:colOff>
      <xdr:row>82</xdr:row>
      <xdr:rowOff>59572</xdr:rowOff>
    </xdr:to>
    <xdr:sp macro="" textlink="">
      <xdr:nvSpPr>
        <xdr:cNvPr id="218" name="楕円 217"/>
        <xdr:cNvSpPr/>
      </xdr:nvSpPr>
      <xdr:spPr>
        <a:xfrm>
          <a:off x="3175000" y="140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69749</xdr:rowOff>
    </xdr:from>
    <xdr:ext cx="762000" cy="259045"/>
    <xdr:sp macro="" textlink="">
      <xdr:nvSpPr>
        <xdr:cNvPr id="219" name="テキスト ボックス 218"/>
        <xdr:cNvSpPr txBox="1"/>
      </xdr:nvSpPr>
      <xdr:spPr>
        <a:xfrm>
          <a:off x="2844800" y="1378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40174</xdr:rowOff>
    </xdr:from>
    <xdr:to>
      <xdr:col>11</xdr:col>
      <xdr:colOff>82550</xdr:colOff>
      <xdr:row>81</xdr:row>
      <xdr:rowOff>141774</xdr:rowOff>
    </xdr:to>
    <xdr:sp macro="" textlink="">
      <xdr:nvSpPr>
        <xdr:cNvPr id="220" name="楕円 219"/>
        <xdr:cNvSpPr/>
      </xdr:nvSpPr>
      <xdr:spPr>
        <a:xfrm>
          <a:off x="2286000" y="139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151951</xdr:rowOff>
    </xdr:from>
    <xdr:ext cx="762000" cy="259045"/>
    <xdr:sp macro="" textlink="">
      <xdr:nvSpPr>
        <xdr:cNvPr id="221" name="テキスト ボックス 220"/>
        <xdr:cNvSpPr txBox="1"/>
      </xdr:nvSpPr>
      <xdr:spPr>
        <a:xfrm>
          <a:off x="1955800" y="136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143520</xdr:rowOff>
    </xdr:from>
    <xdr:to>
      <xdr:col>7</xdr:col>
      <xdr:colOff>31750</xdr:colOff>
      <xdr:row>82</xdr:row>
      <xdr:rowOff>73670</xdr:rowOff>
    </xdr:to>
    <xdr:sp macro="" textlink="">
      <xdr:nvSpPr>
        <xdr:cNvPr id="222" name="楕円 221"/>
        <xdr:cNvSpPr/>
      </xdr:nvSpPr>
      <xdr:spPr>
        <a:xfrm>
          <a:off x="1397000" y="140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83847</xdr:rowOff>
    </xdr:from>
    <xdr:ext cx="762000" cy="259045"/>
    <xdr:sp macro="" textlink="">
      <xdr:nvSpPr>
        <xdr:cNvPr id="223" name="テキスト ボックス 222"/>
        <xdr:cNvSpPr txBox="1"/>
      </xdr:nvSpPr>
      <xdr:spPr>
        <a:xfrm>
          <a:off x="1066800" y="1379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依然として低い水準にある。　</a:t>
          </a:r>
        </a:p>
        <a:p>
          <a:r>
            <a:rPr kumimoji="1" lang="ja-JP" altLang="en-US" sz="1200">
              <a:latin typeface="ＭＳ Ｐゴシック" panose="020B0600070205080204" pitchFamily="50" charset="-128"/>
              <a:ea typeface="ＭＳ Ｐゴシック" panose="020B0600070205080204" pitchFamily="50" charset="-128"/>
            </a:rPr>
            <a:t>　経験加算制度や復職時昇給制度の導入が遅れたことなどが要因と考えられる。</a:t>
          </a:r>
        </a:p>
        <a:p>
          <a:r>
            <a:rPr kumimoji="1" lang="ja-JP" altLang="en-US" sz="1200">
              <a:latin typeface="ＭＳ Ｐゴシック" panose="020B0600070205080204" pitchFamily="50" charset="-128"/>
              <a:ea typeface="ＭＳ Ｐゴシック" panose="020B0600070205080204" pitchFamily="50" charset="-128"/>
            </a:rPr>
            <a:t>　引き続き、人事院勧告を踏まえ、適正化に努めていく。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4" name="直線コネクタ 253"/>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30843</xdr:rowOff>
    </xdr:to>
    <xdr:cxnSp macro="">
      <xdr:nvCxnSpPr>
        <xdr:cNvPr id="259" name="直線コネクタ 258"/>
        <xdr:cNvCxnSpPr/>
      </xdr:nvCxnSpPr>
      <xdr:spPr>
        <a:xfrm>
          <a:off x="16179800" y="143637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48986</xdr:rowOff>
    </xdr:to>
    <xdr:cxnSp macro="">
      <xdr:nvCxnSpPr>
        <xdr:cNvPr id="262" name="直線コネクタ 261"/>
        <xdr:cNvCxnSpPr/>
      </xdr:nvCxnSpPr>
      <xdr:spPr>
        <a:xfrm flipV="1">
          <a:off x="15290800" y="14363700"/>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85</xdr:row>
      <xdr:rowOff>48986</xdr:rowOff>
    </xdr:to>
    <xdr:cxnSp macro="">
      <xdr:nvCxnSpPr>
        <xdr:cNvPr id="265" name="直線コネクタ 264"/>
        <xdr:cNvCxnSpPr/>
      </xdr:nvCxnSpPr>
      <xdr:spPr>
        <a:xfrm>
          <a:off x="14401800" y="1439817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13607</xdr:rowOff>
    </xdr:to>
    <xdr:cxnSp macro="">
      <xdr:nvCxnSpPr>
        <xdr:cNvPr id="268" name="直線コネクタ 267"/>
        <xdr:cNvCxnSpPr/>
      </xdr:nvCxnSpPr>
      <xdr:spPr>
        <a:xfrm flipV="1">
          <a:off x="13512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0" name="テキスト ボックス 269"/>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2" name="テキスト ボックス 271"/>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8" name="楕円 277"/>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9"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0" name="楕円 27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1" name="テキスト ボックス 28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3" name="テキスト ボックス 282"/>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4" name="楕円 283"/>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5" name="テキスト ボックス 284"/>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6" name="楕円 285"/>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7" name="テキスト ボックス 286"/>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年同水準となっており、少ない職員数と言える。</a:t>
          </a:r>
        </a:p>
        <a:p>
          <a:r>
            <a:rPr kumimoji="1" lang="ja-JP" altLang="en-US" sz="1200">
              <a:latin typeface="ＭＳ Ｐゴシック" panose="020B0600070205080204" pitchFamily="50" charset="-128"/>
              <a:ea typeface="ＭＳ Ｐゴシック" panose="020B0600070205080204" pitchFamily="50" charset="-128"/>
            </a:rPr>
            <a:t>　人口が増加し続け、若い世代が多い当市においては、行政需要が多様化しており、定員管理計画においては職員数を増員していくこととしているが、計画通りに採用できていない状況にあるため、より一層適正な定員管理に努めて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59584</xdr:rowOff>
    </xdr:from>
    <xdr:to>
      <xdr:col>81</xdr:col>
      <xdr:colOff>44450</xdr:colOff>
      <xdr:row>60</xdr:row>
      <xdr:rowOff>69638</xdr:rowOff>
    </xdr:to>
    <xdr:cxnSp macro="">
      <xdr:nvCxnSpPr>
        <xdr:cNvPr id="322" name="直線コネクタ 321"/>
        <xdr:cNvCxnSpPr/>
      </xdr:nvCxnSpPr>
      <xdr:spPr>
        <a:xfrm flipV="1">
          <a:off x="16179800" y="1034658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3"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69638</xdr:rowOff>
    </xdr:from>
    <xdr:to>
      <xdr:col>77</xdr:col>
      <xdr:colOff>44450</xdr:colOff>
      <xdr:row>60</xdr:row>
      <xdr:rowOff>73660</xdr:rowOff>
    </xdr:to>
    <xdr:cxnSp macro="">
      <xdr:nvCxnSpPr>
        <xdr:cNvPr id="325" name="直線コネクタ 324"/>
        <xdr:cNvCxnSpPr/>
      </xdr:nvCxnSpPr>
      <xdr:spPr>
        <a:xfrm flipV="1">
          <a:off x="15290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7" name="テキスト ボックス 326"/>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73660</xdr:rowOff>
    </xdr:to>
    <xdr:cxnSp macro="">
      <xdr:nvCxnSpPr>
        <xdr:cNvPr id="328" name="直線コネクタ 327"/>
        <xdr:cNvCxnSpPr/>
      </xdr:nvCxnSpPr>
      <xdr:spPr>
        <a:xfrm>
          <a:off x="14401800" y="103445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9" name="フローチャート: 判断 328"/>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30" name="テキスト ボックス 329"/>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97790</xdr:rowOff>
    </xdr:to>
    <xdr:cxnSp macro="">
      <xdr:nvCxnSpPr>
        <xdr:cNvPr id="331" name="直線コネクタ 330"/>
        <xdr:cNvCxnSpPr/>
      </xdr:nvCxnSpPr>
      <xdr:spPr>
        <a:xfrm flipV="1">
          <a:off x="13512800" y="103445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4" name="フローチャート: 判断 333"/>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5" name="テキスト ボックス 334"/>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8784</xdr:rowOff>
    </xdr:from>
    <xdr:to>
      <xdr:col>81</xdr:col>
      <xdr:colOff>95250</xdr:colOff>
      <xdr:row>60</xdr:row>
      <xdr:rowOff>110384</xdr:rowOff>
    </xdr:to>
    <xdr:sp macro="" textlink="">
      <xdr:nvSpPr>
        <xdr:cNvPr id="341" name="楕円 340"/>
        <xdr:cNvSpPr/>
      </xdr:nvSpPr>
      <xdr:spPr>
        <a:xfrm>
          <a:off x="169672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25311</xdr:rowOff>
    </xdr:from>
    <xdr:ext cx="762000" cy="259045"/>
    <xdr:sp macro="" textlink="">
      <xdr:nvSpPr>
        <xdr:cNvPr id="342" name="定員管理の状況該当値テキスト"/>
        <xdr:cNvSpPr txBox="1"/>
      </xdr:nvSpPr>
      <xdr:spPr>
        <a:xfrm>
          <a:off x="17106900" y="1014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18838</xdr:rowOff>
    </xdr:from>
    <xdr:to>
      <xdr:col>77</xdr:col>
      <xdr:colOff>95250</xdr:colOff>
      <xdr:row>60</xdr:row>
      <xdr:rowOff>120438</xdr:rowOff>
    </xdr:to>
    <xdr:sp macro="" textlink="">
      <xdr:nvSpPr>
        <xdr:cNvPr id="343" name="楕円 342"/>
        <xdr:cNvSpPr/>
      </xdr:nvSpPr>
      <xdr:spPr>
        <a:xfrm>
          <a:off x="16129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130615</xdr:rowOff>
    </xdr:from>
    <xdr:ext cx="736600" cy="259045"/>
    <xdr:sp macro="" textlink="">
      <xdr:nvSpPr>
        <xdr:cNvPr id="344" name="テキスト ボックス 343"/>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5" name="楕円 344"/>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6" name="テキスト ボックス 345"/>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7" name="楕円 346"/>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48" name="テキスト ボックス 347"/>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9" name="楕円 348"/>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50" name="テキスト ボックス 349"/>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年度の実質公債費比率の数値が上がった要因としては、令和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年度の臨時財政対策債発行可能額が令和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年度に比べて大幅な減額となったことにより、比率算定の分母となる標準財政規模が大きく減少し、その結果、単年度の比率が大幅に上昇したためである。</a:t>
          </a:r>
        </a:p>
        <a:p>
          <a:r>
            <a:rPr kumimoji="1" lang="ja-JP" altLang="en-US" sz="1200">
              <a:latin typeface="ＭＳ Ｐゴシック" panose="020B0600070205080204" pitchFamily="50" charset="-128"/>
              <a:ea typeface="ＭＳ Ｐゴシック" panose="020B0600070205080204" pitchFamily="50" charset="-128"/>
            </a:rPr>
            <a:t>　類似団体内においては引き続き良好な水準にあるが、今後、大型事業の財源として起債が大幅に増加することが見込まれるため、償還額の平準化を行うなど実質公債費比率の急激な上昇を抑止する対策に取り組んで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8" name="直線コネクタ 377"/>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124037</xdr:rowOff>
    </xdr:to>
    <xdr:cxnSp macro="">
      <xdr:nvCxnSpPr>
        <xdr:cNvPr id="383" name="直線コネクタ 382"/>
        <xdr:cNvCxnSpPr/>
      </xdr:nvCxnSpPr>
      <xdr:spPr>
        <a:xfrm>
          <a:off x="16179800" y="66150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4"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5" name="フローチャート: 判断 384"/>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99906</xdr:rowOff>
    </xdr:to>
    <xdr:cxnSp macro="">
      <xdr:nvCxnSpPr>
        <xdr:cNvPr id="386" name="直線コネクタ 385"/>
        <xdr:cNvCxnSpPr/>
      </xdr:nvCxnSpPr>
      <xdr:spPr>
        <a:xfrm>
          <a:off x="15290800" y="659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115994</xdr:rowOff>
    </xdr:to>
    <xdr:cxnSp macro="">
      <xdr:nvCxnSpPr>
        <xdr:cNvPr id="389" name="直線コネクタ 388"/>
        <xdr:cNvCxnSpPr/>
      </xdr:nvCxnSpPr>
      <xdr:spPr>
        <a:xfrm flipV="1">
          <a:off x="14401800" y="65989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156210</xdr:rowOff>
    </xdr:to>
    <xdr:cxnSp macro="">
      <xdr:nvCxnSpPr>
        <xdr:cNvPr id="392" name="直線コネクタ 391"/>
        <xdr:cNvCxnSpPr/>
      </xdr:nvCxnSpPr>
      <xdr:spPr>
        <a:xfrm flipV="1">
          <a:off x="13512800" y="66310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2" name="楕円 401"/>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3"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4" name="楕円 403"/>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5" name="テキスト ボックス 404"/>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6" name="楕円 405"/>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7" name="テキスト ボックス 406"/>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08" name="楕円 407"/>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409" name="テキスト ボックス 408"/>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10" name="楕円 409"/>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11" name="テキスト ボックス 410"/>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前年度に引き続き、地方債残高が充当可能財源である基金の額を下回っており、黒字の状態となっている。令和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年度は繰上償還を実施していないが、臨時財政対策債の発行額が令和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年度に比べて大幅に減少したことから、将来負担額は減少している。</a:t>
          </a:r>
        </a:p>
        <a:p>
          <a:r>
            <a:rPr kumimoji="1" lang="ja-JP" altLang="en-US" sz="1200">
              <a:latin typeface="ＭＳ Ｐゴシック" panose="020B0600070205080204" pitchFamily="50" charset="-128"/>
              <a:ea typeface="ＭＳ Ｐゴシック" panose="020B0600070205080204" pitchFamily="50" charset="-128"/>
            </a:rPr>
            <a:t>　今後、大型事業の財源として基金の繰入や起債を予定しているため、比率の悪化が見込まれることから、数値の変動を注視しながら財政の健全化に努めていく。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0" name="直線コネクタ 439"/>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1"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2" name="直線コネクタ 441"/>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84596</xdr:rowOff>
    </xdr:from>
    <xdr:to>
      <xdr:col>73</xdr:col>
      <xdr:colOff>44450</xdr:colOff>
      <xdr:row>16</xdr:row>
      <xdr:rowOff>14746</xdr:rowOff>
    </xdr:to>
    <xdr:sp macro="" textlink="">
      <xdr:nvSpPr>
        <xdr:cNvPr id="449" name="フローチャート: 判断 448"/>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24923</xdr:rowOff>
    </xdr:from>
    <xdr:ext cx="762000" cy="259045"/>
    <xdr:sp macro="" textlink="">
      <xdr:nvSpPr>
        <xdr:cNvPr id="450" name="テキスト ボックス 449"/>
        <xdr:cNvSpPr txBox="1"/>
      </xdr:nvSpPr>
      <xdr:spPr>
        <a:xfrm>
          <a:off x="14909800" y="242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51" name="フローチャート: 判断 450"/>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30285</xdr:rowOff>
    </xdr:from>
    <xdr:ext cx="762000" cy="259045"/>
    <xdr:sp macro="" textlink="">
      <xdr:nvSpPr>
        <xdr:cNvPr id="452" name="テキスト ボックス 451"/>
        <xdr:cNvSpPr txBox="1"/>
      </xdr:nvSpPr>
      <xdr:spPr>
        <a:xfrm>
          <a:off x="14020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3" name="フローチャート: 判断 452"/>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54" name="テキスト ボックス 453"/>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55,985
53,478
28.19
22,268,522
21,083,784
884,144
12,024,131
11,685,716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ここ数年において初めて類似団体内平均値を上回る結果となった。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人件費は増加傾向にあることも要因だが、比率算定における臨時財政対策債の大幅な減額も要因となり、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より一層適正な定員管理に努めていく必要がある。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24130</xdr:rowOff>
    </xdr:to>
    <xdr:cxnSp macro="">
      <xdr:nvCxnSpPr>
        <xdr:cNvPr id="66" name="直線コネクタ 65"/>
        <xdr:cNvCxnSpPr/>
      </xdr:nvCxnSpPr>
      <xdr:spPr>
        <a:xfrm>
          <a:off x="3987800" y="6268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46990</xdr:rowOff>
    </xdr:to>
    <xdr:cxnSp macro="">
      <xdr:nvCxnSpPr>
        <xdr:cNvPr id="69" name="直線コネクタ 68"/>
        <xdr:cNvCxnSpPr/>
      </xdr:nvCxnSpPr>
      <xdr:spPr>
        <a:xfrm flipV="1">
          <a:off x="3098800" y="6268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37</xdr:row>
      <xdr:rowOff>46990</xdr:rowOff>
    </xdr:to>
    <xdr:cxnSp macro="">
      <xdr:nvCxnSpPr>
        <xdr:cNvPr id="72" name="直線コネクタ 71"/>
        <xdr:cNvCxnSpPr/>
      </xdr:nvCxnSpPr>
      <xdr:spPr>
        <a:xfrm>
          <a:off x="2209800" y="61087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74" name="テキスト ボックス 73"/>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138430</xdr:rowOff>
    </xdr:to>
    <xdr:cxnSp macro="">
      <xdr:nvCxnSpPr>
        <xdr:cNvPr id="75" name="直線コネクタ 74"/>
        <xdr:cNvCxnSpPr/>
      </xdr:nvCxnSpPr>
      <xdr:spPr>
        <a:xfrm flipV="1">
          <a:off x="1320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90" name="テキスト ボックス 89"/>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電気料金高騰などの要因で経常的な物件費が大幅に増加した。比率算定における臨時財政対策債の大幅な減額も要因となり、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ポイント上昇し、類似団体内平均値を大きく上回る結果となった。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ふるさと応援寄附金の増加に伴う報奨事業費の増額もあり、物件費は増加傾向にあるため、適正な執行に努める。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18</xdr:row>
      <xdr:rowOff>72136</xdr:rowOff>
    </xdr:to>
    <xdr:cxnSp macro="">
      <xdr:nvCxnSpPr>
        <xdr:cNvPr id="125" name="直線コネクタ 124"/>
        <xdr:cNvCxnSpPr/>
      </xdr:nvCxnSpPr>
      <xdr:spPr>
        <a:xfrm>
          <a:off x="15671800" y="2920492"/>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124714</xdr:rowOff>
    </xdr:to>
    <xdr:cxnSp macro="">
      <xdr:nvCxnSpPr>
        <xdr:cNvPr id="128" name="直線コネクタ 127"/>
        <xdr:cNvCxnSpPr/>
      </xdr:nvCxnSpPr>
      <xdr:spPr>
        <a:xfrm flipV="1">
          <a:off x="14782800" y="29204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19</xdr:row>
      <xdr:rowOff>74422</xdr:rowOff>
    </xdr:to>
    <xdr:cxnSp macro="">
      <xdr:nvCxnSpPr>
        <xdr:cNvPr id="131" name="直線コネクタ 130"/>
        <xdr:cNvCxnSpPr/>
      </xdr:nvCxnSpPr>
      <xdr:spPr>
        <a:xfrm flipV="1">
          <a:off x="13893800" y="303936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33" name="テキスト ボックス 132"/>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56134</xdr:rowOff>
    </xdr:from>
    <xdr:to>
      <xdr:col>69</xdr:col>
      <xdr:colOff>92075</xdr:colOff>
      <xdr:row>19</xdr:row>
      <xdr:rowOff>74422</xdr:rowOff>
    </xdr:to>
    <xdr:cxnSp macro="">
      <xdr:nvCxnSpPr>
        <xdr:cNvPr id="134" name="直線コネクタ 133"/>
        <xdr:cNvCxnSpPr/>
      </xdr:nvCxnSpPr>
      <xdr:spPr>
        <a:xfrm>
          <a:off x="13004800" y="3313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6" name="テキスト ボックス 135"/>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8" name="テキスト ボックス 137"/>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4" name="楕円 143"/>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5"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6" name="楕円 145"/>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41419</xdr:rowOff>
    </xdr:from>
    <xdr:ext cx="736600" cy="259045"/>
    <xdr:sp macro="" textlink="">
      <xdr:nvSpPr>
        <xdr:cNvPr id="147" name="テキスト ボックス 14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8" name="楕円 147"/>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9" name="テキスト ボックス 148"/>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23622</xdr:rowOff>
    </xdr:from>
    <xdr:to>
      <xdr:col>69</xdr:col>
      <xdr:colOff>142875</xdr:colOff>
      <xdr:row>19</xdr:row>
      <xdr:rowOff>125222</xdr:rowOff>
    </xdr:to>
    <xdr:sp macro="" textlink="">
      <xdr:nvSpPr>
        <xdr:cNvPr id="150" name="楕円 149"/>
        <xdr:cNvSpPr/>
      </xdr:nvSpPr>
      <xdr:spPr>
        <a:xfrm>
          <a:off x="13843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109999</xdr:rowOff>
    </xdr:from>
    <xdr:ext cx="762000" cy="259045"/>
    <xdr:sp macro="" textlink="">
      <xdr:nvSpPr>
        <xdr:cNvPr id="151" name="テキスト ボックス 150"/>
        <xdr:cNvSpPr txBox="1"/>
      </xdr:nvSpPr>
      <xdr:spPr>
        <a:xfrm>
          <a:off x="13512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5334</xdr:rowOff>
    </xdr:from>
    <xdr:to>
      <xdr:col>65</xdr:col>
      <xdr:colOff>53975</xdr:colOff>
      <xdr:row>19</xdr:row>
      <xdr:rowOff>106934</xdr:rowOff>
    </xdr:to>
    <xdr:sp macro="" textlink="">
      <xdr:nvSpPr>
        <xdr:cNvPr id="152" name="楕円 151"/>
        <xdr:cNvSpPr/>
      </xdr:nvSpPr>
      <xdr:spPr>
        <a:xfrm>
          <a:off x="12954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91711</xdr:rowOff>
    </xdr:from>
    <xdr:ext cx="762000" cy="259045"/>
    <xdr:sp macro="" textlink="">
      <xdr:nvSpPr>
        <xdr:cNvPr id="153" name="テキスト ボックス 152"/>
        <xdr:cNvSpPr txBox="1"/>
      </xdr:nvSpPr>
      <xdr:spPr>
        <a:xfrm>
          <a:off x="12623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年度の子育て世帯臨時特別給付金事業等の終了により扶助費は大幅に減少したが、経常的なものは増加しており、比率算定における臨時財政対策債の大幅な減額も要因となり、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扶助費は今後も増加が見込まれるため、動向を注視しながら適正な執行に努めていく。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43180</xdr:rowOff>
    </xdr:to>
    <xdr:cxnSp macro="">
      <xdr:nvCxnSpPr>
        <xdr:cNvPr id="186" name="直線コネクタ 185"/>
        <xdr:cNvCxnSpPr/>
      </xdr:nvCxnSpPr>
      <xdr:spPr>
        <a:xfrm>
          <a:off x="3987800" y="9575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35560</xdr:rowOff>
    </xdr:to>
    <xdr:cxnSp macro="">
      <xdr:nvCxnSpPr>
        <xdr:cNvPr id="189" name="直線コネクタ 188"/>
        <xdr:cNvCxnSpPr/>
      </xdr:nvCxnSpPr>
      <xdr:spPr>
        <a:xfrm flipV="1">
          <a:off x="3098800" y="9575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149860</xdr:rowOff>
    </xdr:to>
    <xdr:cxnSp macro="">
      <xdr:nvCxnSpPr>
        <xdr:cNvPr id="192" name="直線コネクタ 191"/>
        <xdr:cNvCxnSpPr/>
      </xdr:nvCxnSpPr>
      <xdr:spPr>
        <a:xfrm flipV="1">
          <a:off x="2209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43180</xdr:rowOff>
    </xdr:from>
    <xdr:to>
      <xdr:col>11</xdr:col>
      <xdr:colOff>9525</xdr:colOff>
      <xdr:row>56</xdr:row>
      <xdr:rowOff>149860</xdr:rowOff>
    </xdr:to>
    <xdr:cxnSp macro="">
      <xdr:nvCxnSpPr>
        <xdr:cNvPr id="195" name="直線コネクタ 194"/>
        <xdr:cNvCxnSpPr/>
      </xdr:nvCxnSpPr>
      <xdr:spPr>
        <a:xfrm>
          <a:off x="1320800" y="9644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5" name="楕円 204"/>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135907</xdr:rowOff>
    </xdr:from>
    <xdr:ext cx="762000" cy="259045"/>
    <xdr:sp macro="" textlink="">
      <xdr:nvSpPr>
        <xdr:cNvPr id="206" name="扶助費該当値テキスト"/>
        <xdr:cNvSpPr txBox="1"/>
      </xdr:nvSpPr>
      <xdr:spPr>
        <a:xfrm>
          <a:off x="4914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9" name="楕円 208"/>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210" name="テキスト ボックス 20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1" name="楕円 21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12" name="テキスト ボックス 211"/>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3" name="楕円 212"/>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214" name="テキスト ボックス 213"/>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その他の比率はここ数年同水準にあり、類似団体内平均値を大きく下回る状況が続いている。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その他の主なものは繰出金で、他会計への繰出金を抑制していることが要因である。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今後も適正な繰出金の支出に努める。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6350</xdr:rowOff>
    </xdr:from>
    <xdr:to>
      <xdr:col>82</xdr:col>
      <xdr:colOff>107950</xdr:colOff>
      <xdr:row>53</xdr:row>
      <xdr:rowOff>19050</xdr:rowOff>
    </xdr:to>
    <xdr:cxnSp macro="">
      <xdr:nvCxnSpPr>
        <xdr:cNvPr id="247" name="直線コネクタ 246"/>
        <xdr:cNvCxnSpPr/>
      </xdr:nvCxnSpPr>
      <xdr:spPr>
        <a:xfrm flipV="1">
          <a:off x="15671800" y="9093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6350</xdr:rowOff>
    </xdr:from>
    <xdr:to>
      <xdr:col>78</xdr:col>
      <xdr:colOff>69850</xdr:colOff>
      <xdr:row>53</xdr:row>
      <xdr:rowOff>19050</xdr:rowOff>
    </xdr:to>
    <xdr:cxnSp macro="">
      <xdr:nvCxnSpPr>
        <xdr:cNvPr id="250" name="直線コネクタ 249"/>
        <xdr:cNvCxnSpPr/>
      </xdr:nvCxnSpPr>
      <xdr:spPr>
        <a:xfrm>
          <a:off x="14782800" y="909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6350</xdr:rowOff>
    </xdr:from>
    <xdr:to>
      <xdr:col>73</xdr:col>
      <xdr:colOff>180975</xdr:colOff>
      <xdr:row>53</xdr:row>
      <xdr:rowOff>19050</xdr:rowOff>
    </xdr:to>
    <xdr:cxnSp macro="">
      <xdr:nvCxnSpPr>
        <xdr:cNvPr id="253" name="直線コネクタ 252"/>
        <xdr:cNvCxnSpPr/>
      </xdr:nvCxnSpPr>
      <xdr:spPr>
        <a:xfrm flipV="1">
          <a:off x="13893800" y="909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5" name="テキスト ボックス 25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19050</xdr:rowOff>
    </xdr:from>
    <xdr:to>
      <xdr:col>69</xdr:col>
      <xdr:colOff>92075</xdr:colOff>
      <xdr:row>54</xdr:row>
      <xdr:rowOff>38100</xdr:rowOff>
    </xdr:to>
    <xdr:cxnSp macro="">
      <xdr:nvCxnSpPr>
        <xdr:cNvPr id="256" name="直線コネクタ 255"/>
        <xdr:cNvCxnSpPr/>
      </xdr:nvCxnSpPr>
      <xdr:spPr>
        <a:xfrm flipV="1">
          <a:off x="13004800" y="9105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58" name="テキスト ボックス 257"/>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0" name="テキスト ボックス 259"/>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127000</xdr:rowOff>
    </xdr:from>
    <xdr:to>
      <xdr:col>82</xdr:col>
      <xdr:colOff>158750</xdr:colOff>
      <xdr:row>53</xdr:row>
      <xdr:rowOff>57150</xdr:rowOff>
    </xdr:to>
    <xdr:sp macro="" textlink="">
      <xdr:nvSpPr>
        <xdr:cNvPr id="266" name="楕円 265"/>
        <xdr:cNvSpPr/>
      </xdr:nvSpPr>
      <xdr:spPr>
        <a:xfrm>
          <a:off x="164592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35577</xdr:rowOff>
    </xdr:from>
    <xdr:ext cx="762000" cy="259045"/>
    <xdr:sp macro="" textlink="">
      <xdr:nvSpPr>
        <xdr:cNvPr id="267" name="その他該当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139700</xdr:rowOff>
    </xdr:from>
    <xdr:to>
      <xdr:col>78</xdr:col>
      <xdr:colOff>120650</xdr:colOff>
      <xdr:row>53</xdr:row>
      <xdr:rowOff>69850</xdr:rowOff>
    </xdr:to>
    <xdr:sp macro="" textlink="">
      <xdr:nvSpPr>
        <xdr:cNvPr id="268" name="楕円 267"/>
        <xdr:cNvSpPr/>
      </xdr:nvSpPr>
      <xdr:spPr>
        <a:xfrm>
          <a:off x="15621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80027</xdr:rowOff>
    </xdr:from>
    <xdr:ext cx="736600" cy="259045"/>
    <xdr:sp macro="" textlink="">
      <xdr:nvSpPr>
        <xdr:cNvPr id="269" name="テキスト ボックス 268"/>
        <xdr:cNvSpPr txBox="1"/>
      </xdr:nvSpPr>
      <xdr:spPr>
        <a:xfrm>
          <a:off x="15290800" y="882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127000</xdr:rowOff>
    </xdr:from>
    <xdr:to>
      <xdr:col>74</xdr:col>
      <xdr:colOff>31750</xdr:colOff>
      <xdr:row>53</xdr:row>
      <xdr:rowOff>57150</xdr:rowOff>
    </xdr:to>
    <xdr:sp macro="" textlink="">
      <xdr:nvSpPr>
        <xdr:cNvPr id="270" name="楕円 269"/>
        <xdr:cNvSpPr/>
      </xdr:nvSpPr>
      <xdr:spPr>
        <a:xfrm>
          <a:off x="14732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67327</xdr:rowOff>
    </xdr:from>
    <xdr:ext cx="762000" cy="259045"/>
    <xdr:sp macro="" textlink="">
      <xdr:nvSpPr>
        <xdr:cNvPr id="271" name="テキスト ボックス 270"/>
        <xdr:cNvSpPr txBox="1"/>
      </xdr:nvSpPr>
      <xdr:spPr>
        <a:xfrm>
          <a:off x="14401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139700</xdr:rowOff>
    </xdr:from>
    <xdr:to>
      <xdr:col>69</xdr:col>
      <xdr:colOff>142875</xdr:colOff>
      <xdr:row>53</xdr:row>
      <xdr:rowOff>69850</xdr:rowOff>
    </xdr:to>
    <xdr:sp macro="" textlink="">
      <xdr:nvSpPr>
        <xdr:cNvPr id="272" name="楕円 271"/>
        <xdr:cNvSpPr/>
      </xdr:nvSpPr>
      <xdr:spPr>
        <a:xfrm>
          <a:off x="13843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80027</xdr:rowOff>
    </xdr:from>
    <xdr:ext cx="762000" cy="259045"/>
    <xdr:sp macro="" textlink="">
      <xdr:nvSpPr>
        <xdr:cNvPr id="273" name="テキスト ボックス 272"/>
        <xdr:cNvSpPr txBox="1"/>
      </xdr:nvSpPr>
      <xdr:spPr>
        <a:xfrm>
          <a:off x="13512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158750</xdr:rowOff>
    </xdr:from>
    <xdr:to>
      <xdr:col>65</xdr:col>
      <xdr:colOff>53975</xdr:colOff>
      <xdr:row>54</xdr:row>
      <xdr:rowOff>88900</xdr:rowOff>
    </xdr:to>
    <xdr:sp macro="" textlink="">
      <xdr:nvSpPr>
        <xdr:cNvPr id="274" name="楕円 273"/>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99077</xdr:rowOff>
    </xdr:from>
    <xdr:ext cx="762000" cy="259045"/>
    <xdr:sp macro="" textlink="">
      <xdr:nvSpPr>
        <xdr:cNvPr id="275" name="テキスト ボックス 274"/>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年度の補助費等は、西濃環境整備組合負担金の大幅な増額等の影響により増加し、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引き続き、補助金・負担金の見直しによる支出の削減に取り組む。</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108712</xdr:rowOff>
    </xdr:to>
    <xdr:cxnSp macro="">
      <xdr:nvCxnSpPr>
        <xdr:cNvPr id="305" name="直線コネクタ 304"/>
        <xdr:cNvCxnSpPr/>
      </xdr:nvCxnSpPr>
      <xdr:spPr>
        <a:xfrm>
          <a:off x="15671800" y="6258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37</xdr:row>
      <xdr:rowOff>14986</xdr:rowOff>
    </xdr:to>
    <xdr:cxnSp macro="">
      <xdr:nvCxnSpPr>
        <xdr:cNvPr id="308" name="直線コネクタ 307"/>
        <xdr:cNvCxnSpPr/>
      </xdr:nvCxnSpPr>
      <xdr:spPr>
        <a:xfrm flipV="1">
          <a:off x="14782800" y="62580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88138</xdr:rowOff>
    </xdr:to>
    <xdr:cxnSp macro="">
      <xdr:nvCxnSpPr>
        <xdr:cNvPr id="311" name="直線コネクタ 310"/>
        <xdr:cNvCxnSpPr/>
      </xdr:nvCxnSpPr>
      <xdr:spPr>
        <a:xfrm flipV="1">
          <a:off x="13893800" y="6358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3" name="テキスト ボックス 312"/>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88138</xdr:rowOff>
    </xdr:to>
    <xdr:cxnSp macro="">
      <xdr:nvCxnSpPr>
        <xdr:cNvPr id="314" name="直線コネクタ 313"/>
        <xdr:cNvCxnSpPr/>
      </xdr:nvCxnSpPr>
      <xdr:spPr>
        <a:xfrm>
          <a:off x="13004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16" name="テキスト ボックス 315"/>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4" name="楕円 323"/>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5"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6" name="楕円 325"/>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7" name="テキスト ボックス 326"/>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8" name="楕円 327"/>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9" name="テキスト ボックス 328"/>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0" name="楕円 329"/>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1" name="テキスト ボックス 330"/>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2" name="楕円 331"/>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3" name="テキスト ボックス 332"/>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年度は繰上償還を実施しなかったため公債費自体は減少したが、相対的に経常的なものが増加し、比率算定における臨時財政対策債の大幅な減額も要因となり、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今後、大型事業の財源として起債が大幅に増加することが見込まれることから、交付税算入のある有利な起債を優先するなど、引き続き適正な市債管理に努める。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78994</xdr:rowOff>
    </xdr:from>
    <xdr:to>
      <xdr:col>24</xdr:col>
      <xdr:colOff>25400</xdr:colOff>
      <xdr:row>75</xdr:row>
      <xdr:rowOff>124714</xdr:rowOff>
    </xdr:to>
    <xdr:cxnSp macro="">
      <xdr:nvCxnSpPr>
        <xdr:cNvPr id="363" name="直線コネクタ 362"/>
        <xdr:cNvCxnSpPr/>
      </xdr:nvCxnSpPr>
      <xdr:spPr>
        <a:xfrm>
          <a:off x="3987800" y="129377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78994</xdr:rowOff>
    </xdr:from>
    <xdr:to>
      <xdr:col>19</xdr:col>
      <xdr:colOff>187325</xdr:colOff>
      <xdr:row>75</xdr:row>
      <xdr:rowOff>115570</xdr:rowOff>
    </xdr:to>
    <xdr:cxnSp macro="">
      <xdr:nvCxnSpPr>
        <xdr:cNvPr id="366" name="直線コネクタ 365"/>
        <xdr:cNvCxnSpPr/>
      </xdr:nvCxnSpPr>
      <xdr:spPr>
        <a:xfrm flipV="1">
          <a:off x="3098800" y="12937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115570</xdr:rowOff>
    </xdr:to>
    <xdr:cxnSp macro="">
      <xdr:nvCxnSpPr>
        <xdr:cNvPr id="369" name="直線コネクタ 368"/>
        <xdr:cNvCxnSpPr/>
      </xdr:nvCxnSpPr>
      <xdr:spPr>
        <a:xfrm>
          <a:off x="2209800" y="12974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133858</xdr:rowOff>
    </xdr:to>
    <xdr:cxnSp macro="">
      <xdr:nvCxnSpPr>
        <xdr:cNvPr id="372" name="直線コネクタ 371"/>
        <xdr:cNvCxnSpPr/>
      </xdr:nvCxnSpPr>
      <xdr:spPr>
        <a:xfrm flipV="1">
          <a:off x="1320800" y="12974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73914</xdr:rowOff>
    </xdr:from>
    <xdr:to>
      <xdr:col>24</xdr:col>
      <xdr:colOff>76200</xdr:colOff>
      <xdr:row>76</xdr:row>
      <xdr:rowOff>4065</xdr:rowOff>
    </xdr:to>
    <xdr:sp macro="" textlink="">
      <xdr:nvSpPr>
        <xdr:cNvPr id="382" name="楕円 381"/>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90441</xdr:rowOff>
    </xdr:from>
    <xdr:ext cx="762000" cy="259045"/>
    <xdr:sp macro="" textlink="">
      <xdr:nvSpPr>
        <xdr:cNvPr id="383" name="公債費該当値テキスト"/>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28194</xdr:rowOff>
    </xdr:from>
    <xdr:to>
      <xdr:col>20</xdr:col>
      <xdr:colOff>38100</xdr:colOff>
      <xdr:row>75</xdr:row>
      <xdr:rowOff>129794</xdr:rowOff>
    </xdr:to>
    <xdr:sp macro="" textlink="">
      <xdr:nvSpPr>
        <xdr:cNvPr id="384" name="楕円 383"/>
        <xdr:cNvSpPr/>
      </xdr:nvSpPr>
      <xdr:spPr>
        <a:xfrm>
          <a:off x="3937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139971</xdr:rowOff>
    </xdr:from>
    <xdr:ext cx="736600" cy="259045"/>
    <xdr:sp macro="" textlink="">
      <xdr:nvSpPr>
        <xdr:cNvPr id="385" name="テキスト ボックス 384"/>
        <xdr:cNvSpPr txBox="1"/>
      </xdr:nvSpPr>
      <xdr:spPr>
        <a:xfrm>
          <a:off x="3606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6" name="楕円 385"/>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7" name="テキスト ボックス 386"/>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8" name="楕円 387"/>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9" name="テキスト ボックス 388"/>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83058</xdr:rowOff>
    </xdr:from>
    <xdr:to>
      <xdr:col>6</xdr:col>
      <xdr:colOff>171450</xdr:colOff>
      <xdr:row>76</xdr:row>
      <xdr:rowOff>13208</xdr:rowOff>
    </xdr:to>
    <xdr:sp macro="" textlink="">
      <xdr:nvSpPr>
        <xdr:cNvPr id="390" name="楕円 389"/>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23385</xdr:rowOff>
    </xdr:from>
    <xdr:ext cx="762000" cy="259045"/>
    <xdr:sp macro="" textlink="">
      <xdr:nvSpPr>
        <xdr:cNvPr id="391" name="テキスト ボックス 390"/>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年度に比べて、人件費で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ポイント、物件費で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ポイント、扶助費で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ポイント上昇したこと等により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ポイント上昇する結果となった。</a:t>
          </a:r>
        </a:p>
        <a:p>
          <a:r>
            <a:rPr kumimoji="1" lang="ja-JP" altLang="en-US" sz="1300">
              <a:latin typeface="ＭＳ Ｐゴシック" panose="020B0600070205080204" pitchFamily="50" charset="-128"/>
              <a:ea typeface="ＭＳ Ｐゴシック" panose="020B0600070205080204" pitchFamily="50" charset="-128"/>
            </a:rPr>
            <a:t>　引き続き類似団体内平均値を下回る状況にあるが、今後も健全な財政運営に努める。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138430</xdr:rowOff>
    </xdr:from>
    <xdr:to>
      <xdr:col>82</xdr:col>
      <xdr:colOff>107950</xdr:colOff>
      <xdr:row>75</xdr:row>
      <xdr:rowOff>92710</xdr:rowOff>
    </xdr:to>
    <xdr:cxnSp macro="">
      <xdr:nvCxnSpPr>
        <xdr:cNvPr id="420" name="直線コネクタ 419"/>
        <xdr:cNvCxnSpPr/>
      </xdr:nvCxnSpPr>
      <xdr:spPr>
        <a:xfrm>
          <a:off x="15671800" y="126542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138430</xdr:rowOff>
    </xdr:from>
    <xdr:to>
      <xdr:col>78</xdr:col>
      <xdr:colOff>69850</xdr:colOff>
      <xdr:row>75</xdr:row>
      <xdr:rowOff>127000</xdr:rowOff>
    </xdr:to>
    <xdr:cxnSp macro="">
      <xdr:nvCxnSpPr>
        <xdr:cNvPr id="423" name="直線コネクタ 422"/>
        <xdr:cNvCxnSpPr/>
      </xdr:nvCxnSpPr>
      <xdr:spPr>
        <a:xfrm flipV="1">
          <a:off x="14782800" y="1265428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76</xdr:row>
      <xdr:rowOff>109855</xdr:rowOff>
    </xdr:to>
    <xdr:cxnSp macro="">
      <xdr:nvCxnSpPr>
        <xdr:cNvPr id="426" name="直線コネクタ 425"/>
        <xdr:cNvCxnSpPr/>
      </xdr:nvCxnSpPr>
      <xdr:spPr>
        <a:xfrm flipV="1">
          <a:off x="13893800" y="1298575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28" name="テキスト ボックス 427"/>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52705</xdr:rowOff>
    </xdr:from>
    <xdr:to>
      <xdr:col>69</xdr:col>
      <xdr:colOff>92075</xdr:colOff>
      <xdr:row>76</xdr:row>
      <xdr:rowOff>109855</xdr:rowOff>
    </xdr:to>
    <xdr:cxnSp macro="">
      <xdr:nvCxnSpPr>
        <xdr:cNvPr id="429" name="直線コネクタ 428"/>
        <xdr:cNvCxnSpPr/>
      </xdr:nvCxnSpPr>
      <xdr:spPr>
        <a:xfrm>
          <a:off x="13004800" y="130829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1" name="テキスト ボックス 43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3" name="テキスト ボックス 432"/>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39" name="楕円 438"/>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0"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87630</xdr:rowOff>
    </xdr:from>
    <xdr:to>
      <xdr:col>78</xdr:col>
      <xdr:colOff>120650</xdr:colOff>
      <xdr:row>74</xdr:row>
      <xdr:rowOff>17780</xdr:rowOff>
    </xdr:to>
    <xdr:sp macro="" textlink="">
      <xdr:nvSpPr>
        <xdr:cNvPr id="441" name="楕円 440"/>
        <xdr:cNvSpPr/>
      </xdr:nvSpPr>
      <xdr:spPr>
        <a:xfrm>
          <a:off x="15621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27957</xdr:rowOff>
    </xdr:from>
    <xdr:ext cx="736600" cy="259045"/>
    <xdr:sp macro="" textlink="">
      <xdr:nvSpPr>
        <xdr:cNvPr id="442" name="テキスト ボックス 441"/>
        <xdr:cNvSpPr txBox="1"/>
      </xdr:nvSpPr>
      <xdr:spPr>
        <a:xfrm>
          <a:off x="15290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43" name="楕円 442"/>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44" name="テキスト ボックス 443"/>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59055</xdr:rowOff>
    </xdr:from>
    <xdr:to>
      <xdr:col>69</xdr:col>
      <xdr:colOff>142875</xdr:colOff>
      <xdr:row>76</xdr:row>
      <xdr:rowOff>160655</xdr:rowOff>
    </xdr:to>
    <xdr:sp macro="" textlink="">
      <xdr:nvSpPr>
        <xdr:cNvPr id="445" name="楕円 444"/>
        <xdr:cNvSpPr/>
      </xdr:nvSpPr>
      <xdr:spPr>
        <a:xfrm>
          <a:off x="13843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145432</xdr:rowOff>
    </xdr:from>
    <xdr:ext cx="762000" cy="259045"/>
    <xdr:sp macro="" textlink="">
      <xdr:nvSpPr>
        <xdr:cNvPr id="446" name="テキスト ボックス 445"/>
        <xdr:cNvSpPr txBox="1"/>
      </xdr:nvSpPr>
      <xdr:spPr>
        <a:xfrm>
          <a:off x="13512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xdr:rowOff>
    </xdr:from>
    <xdr:to>
      <xdr:col>65</xdr:col>
      <xdr:colOff>53975</xdr:colOff>
      <xdr:row>76</xdr:row>
      <xdr:rowOff>103505</xdr:rowOff>
    </xdr:to>
    <xdr:sp macro="" textlink="">
      <xdr:nvSpPr>
        <xdr:cNvPr id="447" name="楕円 446"/>
        <xdr:cNvSpPr/>
      </xdr:nvSpPr>
      <xdr:spPr>
        <a:xfrm>
          <a:off x="12954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88282</xdr:rowOff>
    </xdr:from>
    <xdr:ext cx="762000" cy="259045"/>
    <xdr:sp macro="" textlink="">
      <xdr:nvSpPr>
        <xdr:cNvPr id="448" name="テキスト ボックス 447"/>
        <xdr:cNvSpPr txBox="1"/>
      </xdr:nvSpPr>
      <xdr:spPr>
        <a:xfrm>
          <a:off x="12623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54096</xdr:rowOff>
    </xdr:from>
    <xdr:to>
      <xdr:col>29</xdr:col>
      <xdr:colOff>127000</xdr:colOff>
      <xdr:row>19</xdr:row>
      <xdr:rowOff>62954</xdr:rowOff>
    </xdr:to>
    <xdr:cxnSp macro="">
      <xdr:nvCxnSpPr>
        <xdr:cNvPr id="54" name="直線コネクタ 53"/>
        <xdr:cNvCxnSpPr/>
      </xdr:nvCxnSpPr>
      <xdr:spPr bwMode="auto">
        <a:xfrm flipV="1">
          <a:off x="5003800" y="3359271"/>
          <a:ext cx="647700" cy="8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62954</xdr:rowOff>
    </xdr:from>
    <xdr:to>
      <xdr:col>26</xdr:col>
      <xdr:colOff>50800</xdr:colOff>
      <xdr:row>19</xdr:row>
      <xdr:rowOff>88000</xdr:rowOff>
    </xdr:to>
    <xdr:cxnSp macro="">
      <xdr:nvCxnSpPr>
        <xdr:cNvPr id="57" name="直線コネクタ 56"/>
        <xdr:cNvCxnSpPr/>
      </xdr:nvCxnSpPr>
      <xdr:spPr bwMode="auto">
        <a:xfrm flipV="1">
          <a:off x="4305300" y="3368129"/>
          <a:ext cx="698500" cy="2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88000</xdr:rowOff>
    </xdr:from>
    <xdr:to>
      <xdr:col>22</xdr:col>
      <xdr:colOff>114300</xdr:colOff>
      <xdr:row>19</xdr:row>
      <xdr:rowOff>151993</xdr:rowOff>
    </xdr:to>
    <xdr:cxnSp macro="">
      <xdr:nvCxnSpPr>
        <xdr:cNvPr id="60" name="直線コネクタ 59"/>
        <xdr:cNvCxnSpPr/>
      </xdr:nvCxnSpPr>
      <xdr:spPr bwMode="auto">
        <a:xfrm flipV="1">
          <a:off x="3606800" y="3393175"/>
          <a:ext cx="698500" cy="6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42349</xdr:rowOff>
    </xdr:from>
    <xdr:ext cx="762000" cy="259045"/>
    <xdr:sp macro="" textlink="">
      <xdr:nvSpPr>
        <xdr:cNvPr id="62" name="テキスト ボックス 61"/>
        <xdr:cNvSpPr txBox="1"/>
      </xdr:nvSpPr>
      <xdr:spPr>
        <a:xfrm>
          <a:off x="3924300" y="283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42509</xdr:rowOff>
    </xdr:from>
    <xdr:to>
      <xdr:col>18</xdr:col>
      <xdr:colOff>177800</xdr:colOff>
      <xdr:row>19</xdr:row>
      <xdr:rowOff>151993</xdr:rowOff>
    </xdr:to>
    <xdr:cxnSp macro="">
      <xdr:nvCxnSpPr>
        <xdr:cNvPr id="63" name="直線コネクタ 62"/>
        <xdr:cNvCxnSpPr/>
      </xdr:nvCxnSpPr>
      <xdr:spPr bwMode="auto">
        <a:xfrm>
          <a:off x="2908300" y="3347684"/>
          <a:ext cx="698500" cy="109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65909</xdr:rowOff>
    </xdr:from>
    <xdr:ext cx="762000" cy="259045"/>
    <xdr:sp macro="" textlink="">
      <xdr:nvSpPr>
        <xdr:cNvPr id="65" name="テキスト ボックス 64"/>
        <xdr:cNvSpPr txBox="1"/>
      </xdr:nvSpPr>
      <xdr:spPr>
        <a:xfrm>
          <a:off x="3225800" y="28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83769</xdr:rowOff>
    </xdr:from>
    <xdr:ext cx="762000" cy="259045"/>
    <xdr:sp macro="" textlink="">
      <xdr:nvSpPr>
        <xdr:cNvPr id="67" name="テキスト ボックス 66"/>
        <xdr:cNvSpPr txBox="1"/>
      </xdr:nvSpPr>
      <xdr:spPr>
        <a:xfrm>
          <a:off x="2527300" y="28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3296</xdr:rowOff>
    </xdr:from>
    <xdr:to>
      <xdr:col>29</xdr:col>
      <xdr:colOff>177800</xdr:colOff>
      <xdr:row>19</xdr:row>
      <xdr:rowOff>104896</xdr:rowOff>
    </xdr:to>
    <xdr:sp macro="" textlink="">
      <xdr:nvSpPr>
        <xdr:cNvPr id="73" name="楕円 72"/>
        <xdr:cNvSpPr/>
      </xdr:nvSpPr>
      <xdr:spPr bwMode="auto">
        <a:xfrm>
          <a:off x="5600700" y="330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146823</xdr:rowOff>
    </xdr:from>
    <xdr:ext cx="762000" cy="259045"/>
    <xdr:sp macro="" textlink="">
      <xdr:nvSpPr>
        <xdr:cNvPr id="74" name="人口1人当たり決算額の推移該当値テキスト130"/>
        <xdr:cNvSpPr txBox="1"/>
      </xdr:nvSpPr>
      <xdr:spPr>
        <a:xfrm>
          <a:off x="5740400" y="328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12154</xdr:rowOff>
    </xdr:from>
    <xdr:to>
      <xdr:col>26</xdr:col>
      <xdr:colOff>101600</xdr:colOff>
      <xdr:row>19</xdr:row>
      <xdr:rowOff>113754</xdr:rowOff>
    </xdr:to>
    <xdr:sp macro="" textlink="">
      <xdr:nvSpPr>
        <xdr:cNvPr id="75" name="楕円 74"/>
        <xdr:cNvSpPr/>
      </xdr:nvSpPr>
      <xdr:spPr bwMode="auto">
        <a:xfrm>
          <a:off x="4953000" y="3317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98531</xdr:rowOff>
    </xdr:from>
    <xdr:ext cx="736600" cy="259045"/>
    <xdr:sp macro="" textlink="">
      <xdr:nvSpPr>
        <xdr:cNvPr id="76" name="テキスト ボックス 75"/>
        <xdr:cNvSpPr txBox="1"/>
      </xdr:nvSpPr>
      <xdr:spPr>
        <a:xfrm>
          <a:off x="4622800" y="340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37200</xdr:rowOff>
    </xdr:from>
    <xdr:to>
      <xdr:col>22</xdr:col>
      <xdr:colOff>165100</xdr:colOff>
      <xdr:row>19</xdr:row>
      <xdr:rowOff>138800</xdr:rowOff>
    </xdr:to>
    <xdr:sp macro="" textlink="">
      <xdr:nvSpPr>
        <xdr:cNvPr id="77" name="楕円 76"/>
        <xdr:cNvSpPr/>
      </xdr:nvSpPr>
      <xdr:spPr bwMode="auto">
        <a:xfrm>
          <a:off x="4254500" y="334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123577</xdr:rowOff>
    </xdr:from>
    <xdr:ext cx="762000" cy="259045"/>
    <xdr:sp macro="" textlink="">
      <xdr:nvSpPr>
        <xdr:cNvPr id="78" name="テキスト ボックス 77"/>
        <xdr:cNvSpPr txBox="1"/>
      </xdr:nvSpPr>
      <xdr:spPr>
        <a:xfrm>
          <a:off x="3924300" y="342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101193</xdr:rowOff>
    </xdr:from>
    <xdr:to>
      <xdr:col>19</xdr:col>
      <xdr:colOff>38100</xdr:colOff>
      <xdr:row>20</xdr:row>
      <xdr:rowOff>31343</xdr:rowOff>
    </xdr:to>
    <xdr:sp macro="" textlink="">
      <xdr:nvSpPr>
        <xdr:cNvPr id="79" name="楕円 78"/>
        <xdr:cNvSpPr/>
      </xdr:nvSpPr>
      <xdr:spPr bwMode="auto">
        <a:xfrm>
          <a:off x="3556000" y="340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16120</xdr:rowOff>
    </xdr:from>
    <xdr:ext cx="762000" cy="259045"/>
    <xdr:sp macro="" textlink="">
      <xdr:nvSpPr>
        <xdr:cNvPr id="80" name="テキスト ボックス 79"/>
        <xdr:cNvSpPr txBox="1"/>
      </xdr:nvSpPr>
      <xdr:spPr>
        <a:xfrm>
          <a:off x="3225800" y="349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163159</xdr:rowOff>
    </xdr:from>
    <xdr:to>
      <xdr:col>15</xdr:col>
      <xdr:colOff>101600</xdr:colOff>
      <xdr:row>19</xdr:row>
      <xdr:rowOff>93309</xdr:rowOff>
    </xdr:to>
    <xdr:sp macro="" textlink="">
      <xdr:nvSpPr>
        <xdr:cNvPr id="81" name="楕円 80"/>
        <xdr:cNvSpPr/>
      </xdr:nvSpPr>
      <xdr:spPr bwMode="auto">
        <a:xfrm>
          <a:off x="2857500" y="3296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78086</xdr:rowOff>
    </xdr:from>
    <xdr:ext cx="762000" cy="259045"/>
    <xdr:sp macro="" textlink="">
      <xdr:nvSpPr>
        <xdr:cNvPr id="82" name="テキスト ボックス 81"/>
        <xdr:cNvSpPr txBox="1"/>
      </xdr:nvSpPr>
      <xdr:spPr>
        <a:xfrm>
          <a:off x="2527300" y="338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77394</xdr:rowOff>
    </xdr:from>
    <xdr:to>
      <xdr:col>29</xdr:col>
      <xdr:colOff>127000</xdr:colOff>
      <xdr:row>37</xdr:row>
      <xdr:rowOff>122951</xdr:rowOff>
    </xdr:to>
    <xdr:cxnSp macro="">
      <xdr:nvCxnSpPr>
        <xdr:cNvPr id="117" name="直線コネクタ 116"/>
        <xdr:cNvCxnSpPr/>
      </xdr:nvCxnSpPr>
      <xdr:spPr bwMode="auto">
        <a:xfrm flipV="1">
          <a:off x="5003800" y="7202094"/>
          <a:ext cx="647700" cy="45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122951</xdr:rowOff>
    </xdr:from>
    <xdr:to>
      <xdr:col>26</xdr:col>
      <xdr:colOff>50800</xdr:colOff>
      <xdr:row>37</xdr:row>
      <xdr:rowOff>133139</xdr:rowOff>
    </xdr:to>
    <xdr:cxnSp macro="">
      <xdr:nvCxnSpPr>
        <xdr:cNvPr id="120" name="直線コネクタ 119"/>
        <xdr:cNvCxnSpPr/>
      </xdr:nvCxnSpPr>
      <xdr:spPr bwMode="auto">
        <a:xfrm flipV="1">
          <a:off x="4305300" y="7247651"/>
          <a:ext cx="698500" cy="1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133139</xdr:rowOff>
    </xdr:from>
    <xdr:to>
      <xdr:col>22</xdr:col>
      <xdr:colOff>114300</xdr:colOff>
      <xdr:row>37</xdr:row>
      <xdr:rowOff>141957</xdr:rowOff>
    </xdr:to>
    <xdr:cxnSp macro="">
      <xdr:nvCxnSpPr>
        <xdr:cNvPr id="123" name="直線コネクタ 122"/>
        <xdr:cNvCxnSpPr/>
      </xdr:nvCxnSpPr>
      <xdr:spPr bwMode="auto">
        <a:xfrm flipV="1">
          <a:off x="3606800" y="7257839"/>
          <a:ext cx="698500" cy="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5" name="テキスト ボックス 124"/>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141957</xdr:rowOff>
    </xdr:from>
    <xdr:to>
      <xdr:col>18</xdr:col>
      <xdr:colOff>177800</xdr:colOff>
      <xdr:row>37</xdr:row>
      <xdr:rowOff>150937</xdr:rowOff>
    </xdr:to>
    <xdr:cxnSp macro="">
      <xdr:nvCxnSpPr>
        <xdr:cNvPr id="126" name="直線コネクタ 125"/>
        <xdr:cNvCxnSpPr/>
      </xdr:nvCxnSpPr>
      <xdr:spPr bwMode="auto">
        <a:xfrm flipV="1">
          <a:off x="2908300" y="7266657"/>
          <a:ext cx="698500" cy="8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8" name="テキスト ボックス 127"/>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30" name="テキスト ボックス 129"/>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26594</xdr:rowOff>
    </xdr:from>
    <xdr:to>
      <xdr:col>29</xdr:col>
      <xdr:colOff>177800</xdr:colOff>
      <xdr:row>37</xdr:row>
      <xdr:rowOff>128194</xdr:rowOff>
    </xdr:to>
    <xdr:sp macro="" textlink="">
      <xdr:nvSpPr>
        <xdr:cNvPr id="136" name="楕円 135"/>
        <xdr:cNvSpPr/>
      </xdr:nvSpPr>
      <xdr:spPr bwMode="auto">
        <a:xfrm>
          <a:off x="5600700" y="715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170121</xdr:rowOff>
    </xdr:from>
    <xdr:ext cx="762000" cy="259045"/>
    <xdr:sp macro="" textlink="">
      <xdr:nvSpPr>
        <xdr:cNvPr id="137" name="人口1人当たり決算額の推移該当値テキスト445"/>
        <xdr:cNvSpPr txBox="1"/>
      </xdr:nvSpPr>
      <xdr:spPr>
        <a:xfrm>
          <a:off x="5740400" y="712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72151</xdr:rowOff>
    </xdr:from>
    <xdr:to>
      <xdr:col>26</xdr:col>
      <xdr:colOff>101600</xdr:colOff>
      <xdr:row>37</xdr:row>
      <xdr:rowOff>173751</xdr:rowOff>
    </xdr:to>
    <xdr:sp macro="" textlink="">
      <xdr:nvSpPr>
        <xdr:cNvPr id="138" name="楕円 137"/>
        <xdr:cNvSpPr/>
      </xdr:nvSpPr>
      <xdr:spPr bwMode="auto">
        <a:xfrm>
          <a:off x="4953000" y="719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158528</xdr:rowOff>
    </xdr:from>
    <xdr:ext cx="736600" cy="259045"/>
    <xdr:sp macro="" textlink="">
      <xdr:nvSpPr>
        <xdr:cNvPr id="139" name="テキスト ボックス 138"/>
        <xdr:cNvSpPr txBox="1"/>
      </xdr:nvSpPr>
      <xdr:spPr>
        <a:xfrm>
          <a:off x="4622800" y="7283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82339</xdr:rowOff>
    </xdr:from>
    <xdr:to>
      <xdr:col>22</xdr:col>
      <xdr:colOff>165100</xdr:colOff>
      <xdr:row>37</xdr:row>
      <xdr:rowOff>183939</xdr:rowOff>
    </xdr:to>
    <xdr:sp macro="" textlink="">
      <xdr:nvSpPr>
        <xdr:cNvPr id="140" name="楕円 139"/>
        <xdr:cNvSpPr/>
      </xdr:nvSpPr>
      <xdr:spPr bwMode="auto">
        <a:xfrm>
          <a:off x="4254500" y="7207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168716</xdr:rowOff>
    </xdr:from>
    <xdr:ext cx="762000" cy="259045"/>
    <xdr:sp macro="" textlink="">
      <xdr:nvSpPr>
        <xdr:cNvPr id="141" name="テキスト ボックス 140"/>
        <xdr:cNvSpPr txBox="1"/>
      </xdr:nvSpPr>
      <xdr:spPr>
        <a:xfrm>
          <a:off x="3924300" y="729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91157</xdr:rowOff>
    </xdr:from>
    <xdr:to>
      <xdr:col>19</xdr:col>
      <xdr:colOff>38100</xdr:colOff>
      <xdr:row>37</xdr:row>
      <xdr:rowOff>192757</xdr:rowOff>
    </xdr:to>
    <xdr:sp macro="" textlink="">
      <xdr:nvSpPr>
        <xdr:cNvPr id="142" name="楕円 141"/>
        <xdr:cNvSpPr/>
      </xdr:nvSpPr>
      <xdr:spPr bwMode="auto">
        <a:xfrm>
          <a:off x="3556000" y="721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177534</xdr:rowOff>
    </xdr:from>
    <xdr:ext cx="762000" cy="259045"/>
    <xdr:sp macro="" textlink="">
      <xdr:nvSpPr>
        <xdr:cNvPr id="143" name="テキスト ボックス 142"/>
        <xdr:cNvSpPr txBox="1"/>
      </xdr:nvSpPr>
      <xdr:spPr>
        <a:xfrm>
          <a:off x="3225800" y="73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100137</xdr:rowOff>
    </xdr:from>
    <xdr:to>
      <xdr:col>15</xdr:col>
      <xdr:colOff>101600</xdr:colOff>
      <xdr:row>37</xdr:row>
      <xdr:rowOff>201737</xdr:rowOff>
    </xdr:to>
    <xdr:sp macro="" textlink="">
      <xdr:nvSpPr>
        <xdr:cNvPr id="144" name="楕円 143"/>
        <xdr:cNvSpPr/>
      </xdr:nvSpPr>
      <xdr:spPr bwMode="auto">
        <a:xfrm>
          <a:off x="2857500" y="722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186514</xdr:rowOff>
    </xdr:from>
    <xdr:ext cx="762000" cy="259045"/>
    <xdr:sp macro="" textlink="">
      <xdr:nvSpPr>
        <xdr:cNvPr id="145" name="テキスト ボックス 144"/>
        <xdr:cNvSpPr txBox="1"/>
      </xdr:nvSpPr>
      <xdr:spPr>
        <a:xfrm>
          <a:off x="2527300" y="731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55,985
53,478
28.19
22,268,522
21,083,784
884,144
12,024,131
11,685,716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23381</xdr:rowOff>
    </xdr:from>
    <xdr:to>
      <xdr:col>24</xdr:col>
      <xdr:colOff>63500</xdr:colOff>
      <xdr:row>37</xdr:row>
      <xdr:rowOff>33268</xdr:rowOff>
    </xdr:to>
    <xdr:cxnSp macro="">
      <xdr:nvCxnSpPr>
        <xdr:cNvPr id="61" name="直線コネクタ 60"/>
        <xdr:cNvCxnSpPr/>
      </xdr:nvCxnSpPr>
      <xdr:spPr>
        <a:xfrm flipV="1">
          <a:off x="3797300" y="6367031"/>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33268</xdr:rowOff>
    </xdr:from>
    <xdr:to>
      <xdr:col>19</xdr:col>
      <xdr:colOff>177800</xdr:colOff>
      <xdr:row>37</xdr:row>
      <xdr:rowOff>73006</xdr:rowOff>
    </xdr:to>
    <xdr:cxnSp macro="">
      <xdr:nvCxnSpPr>
        <xdr:cNvPr id="64" name="直線コネクタ 63"/>
        <xdr:cNvCxnSpPr/>
      </xdr:nvCxnSpPr>
      <xdr:spPr>
        <a:xfrm flipV="1">
          <a:off x="2908300" y="6376918"/>
          <a:ext cx="8890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73006</xdr:rowOff>
    </xdr:from>
    <xdr:to>
      <xdr:col>15</xdr:col>
      <xdr:colOff>50800</xdr:colOff>
      <xdr:row>38</xdr:row>
      <xdr:rowOff>91922</xdr:rowOff>
    </xdr:to>
    <xdr:cxnSp macro="">
      <xdr:nvCxnSpPr>
        <xdr:cNvPr id="67" name="直線コネクタ 66"/>
        <xdr:cNvCxnSpPr/>
      </xdr:nvCxnSpPr>
      <xdr:spPr>
        <a:xfrm flipV="1">
          <a:off x="2019300" y="6416656"/>
          <a:ext cx="889000" cy="19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94380</xdr:rowOff>
    </xdr:from>
    <xdr:to>
      <xdr:col>10</xdr:col>
      <xdr:colOff>114300</xdr:colOff>
      <xdr:row>38</xdr:row>
      <xdr:rowOff>91922</xdr:rowOff>
    </xdr:to>
    <xdr:cxnSp macro="">
      <xdr:nvCxnSpPr>
        <xdr:cNvPr id="70" name="直線コネクタ 69"/>
        <xdr:cNvCxnSpPr/>
      </xdr:nvCxnSpPr>
      <xdr:spPr>
        <a:xfrm>
          <a:off x="1130300" y="6438030"/>
          <a:ext cx="889000" cy="1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144031</xdr:rowOff>
    </xdr:from>
    <xdr:to>
      <xdr:col>24</xdr:col>
      <xdr:colOff>114300</xdr:colOff>
      <xdr:row>37</xdr:row>
      <xdr:rowOff>74181</xdr:rowOff>
    </xdr:to>
    <xdr:sp macro="" textlink="">
      <xdr:nvSpPr>
        <xdr:cNvPr id="80" name="楕円 79"/>
        <xdr:cNvSpPr/>
      </xdr:nvSpPr>
      <xdr:spPr>
        <a:xfrm>
          <a:off x="4584700" y="63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122458</xdr:rowOff>
    </xdr:from>
    <xdr:ext cx="534377" cy="259045"/>
    <xdr:sp macro="" textlink="">
      <xdr:nvSpPr>
        <xdr:cNvPr id="81" name="人件費該当値テキスト"/>
        <xdr:cNvSpPr txBox="1"/>
      </xdr:nvSpPr>
      <xdr:spPr>
        <a:xfrm>
          <a:off x="4686300" y="629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153918</xdr:rowOff>
    </xdr:from>
    <xdr:to>
      <xdr:col>20</xdr:col>
      <xdr:colOff>38100</xdr:colOff>
      <xdr:row>37</xdr:row>
      <xdr:rowOff>84068</xdr:rowOff>
    </xdr:to>
    <xdr:sp macro="" textlink="">
      <xdr:nvSpPr>
        <xdr:cNvPr id="82" name="楕円 81"/>
        <xdr:cNvSpPr/>
      </xdr:nvSpPr>
      <xdr:spPr>
        <a:xfrm>
          <a:off x="3746500" y="63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75195</xdr:rowOff>
    </xdr:from>
    <xdr:ext cx="534377" cy="259045"/>
    <xdr:sp macro="" textlink="">
      <xdr:nvSpPr>
        <xdr:cNvPr id="83" name="テキスト ボックス 82"/>
        <xdr:cNvSpPr txBox="1"/>
      </xdr:nvSpPr>
      <xdr:spPr>
        <a:xfrm>
          <a:off x="3530111" y="64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22206</xdr:rowOff>
    </xdr:from>
    <xdr:to>
      <xdr:col>15</xdr:col>
      <xdr:colOff>101600</xdr:colOff>
      <xdr:row>37</xdr:row>
      <xdr:rowOff>123806</xdr:rowOff>
    </xdr:to>
    <xdr:sp macro="" textlink="">
      <xdr:nvSpPr>
        <xdr:cNvPr id="84" name="楕円 83"/>
        <xdr:cNvSpPr/>
      </xdr:nvSpPr>
      <xdr:spPr>
        <a:xfrm>
          <a:off x="2857500" y="63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114933</xdr:rowOff>
    </xdr:from>
    <xdr:ext cx="534377" cy="259045"/>
    <xdr:sp macro="" textlink="">
      <xdr:nvSpPr>
        <xdr:cNvPr id="85" name="テキスト ボックス 84"/>
        <xdr:cNvSpPr txBox="1"/>
      </xdr:nvSpPr>
      <xdr:spPr>
        <a:xfrm>
          <a:off x="2641111" y="64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41122</xdr:rowOff>
    </xdr:from>
    <xdr:to>
      <xdr:col>10</xdr:col>
      <xdr:colOff>165100</xdr:colOff>
      <xdr:row>38</xdr:row>
      <xdr:rowOff>142722</xdr:rowOff>
    </xdr:to>
    <xdr:sp macro="" textlink="">
      <xdr:nvSpPr>
        <xdr:cNvPr id="86" name="楕円 85"/>
        <xdr:cNvSpPr/>
      </xdr:nvSpPr>
      <xdr:spPr>
        <a:xfrm>
          <a:off x="1968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133849</xdr:rowOff>
    </xdr:from>
    <xdr:ext cx="534377" cy="259045"/>
    <xdr:sp macro="" textlink="">
      <xdr:nvSpPr>
        <xdr:cNvPr id="87" name="テキスト ボックス 86"/>
        <xdr:cNvSpPr txBox="1"/>
      </xdr:nvSpPr>
      <xdr:spPr>
        <a:xfrm>
          <a:off x="1752111" y="66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43580</xdr:rowOff>
    </xdr:from>
    <xdr:to>
      <xdr:col>6</xdr:col>
      <xdr:colOff>38100</xdr:colOff>
      <xdr:row>37</xdr:row>
      <xdr:rowOff>145180</xdr:rowOff>
    </xdr:to>
    <xdr:sp macro="" textlink="">
      <xdr:nvSpPr>
        <xdr:cNvPr id="88" name="楕円 87"/>
        <xdr:cNvSpPr/>
      </xdr:nvSpPr>
      <xdr:spPr>
        <a:xfrm>
          <a:off x="1079500" y="63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136307</xdr:rowOff>
    </xdr:from>
    <xdr:ext cx="534377" cy="259045"/>
    <xdr:sp macro="" textlink="">
      <xdr:nvSpPr>
        <xdr:cNvPr id="89" name="テキスト ボックス 88"/>
        <xdr:cNvSpPr txBox="1"/>
      </xdr:nvSpPr>
      <xdr:spPr>
        <a:xfrm>
          <a:off x="863111" y="6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34968</xdr:rowOff>
    </xdr:from>
    <xdr:to>
      <xdr:col>24</xdr:col>
      <xdr:colOff>63500</xdr:colOff>
      <xdr:row>57</xdr:row>
      <xdr:rowOff>51929</xdr:rowOff>
    </xdr:to>
    <xdr:cxnSp macro="">
      <xdr:nvCxnSpPr>
        <xdr:cNvPr id="121" name="直線コネクタ 120"/>
        <xdr:cNvCxnSpPr/>
      </xdr:nvCxnSpPr>
      <xdr:spPr>
        <a:xfrm flipV="1">
          <a:off x="3797300" y="9807618"/>
          <a:ext cx="838200" cy="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51929</xdr:rowOff>
    </xdr:from>
    <xdr:to>
      <xdr:col>19</xdr:col>
      <xdr:colOff>177800</xdr:colOff>
      <xdr:row>57</xdr:row>
      <xdr:rowOff>103897</xdr:rowOff>
    </xdr:to>
    <xdr:cxnSp macro="">
      <xdr:nvCxnSpPr>
        <xdr:cNvPr id="124" name="直線コネクタ 123"/>
        <xdr:cNvCxnSpPr/>
      </xdr:nvCxnSpPr>
      <xdr:spPr>
        <a:xfrm flipV="1">
          <a:off x="2908300" y="9824579"/>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67604</xdr:rowOff>
    </xdr:from>
    <xdr:to>
      <xdr:col>15</xdr:col>
      <xdr:colOff>50800</xdr:colOff>
      <xdr:row>57</xdr:row>
      <xdr:rowOff>103897</xdr:rowOff>
    </xdr:to>
    <xdr:cxnSp macro="">
      <xdr:nvCxnSpPr>
        <xdr:cNvPr id="127" name="直線コネクタ 126"/>
        <xdr:cNvCxnSpPr/>
      </xdr:nvCxnSpPr>
      <xdr:spPr>
        <a:xfrm>
          <a:off x="2019300" y="9840254"/>
          <a:ext cx="889000" cy="3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67180</xdr:rowOff>
    </xdr:from>
    <xdr:to>
      <xdr:col>10</xdr:col>
      <xdr:colOff>114300</xdr:colOff>
      <xdr:row>57</xdr:row>
      <xdr:rowOff>67604</xdr:rowOff>
    </xdr:to>
    <xdr:cxnSp macro="">
      <xdr:nvCxnSpPr>
        <xdr:cNvPr id="130" name="直線コネクタ 129"/>
        <xdr:cNvCxnSpPr/>
      </xdr:nvCxnSpPr>
      <xdr:spPr>
        <a:xfrm>
          <a:off x="1130300" y="9839830"/>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155618</xdr:rowOff>
    </xdr:from>
    <xdr:to>
      <xdr:col>24</xdr:col>
      <xdr:colOff>114300</xdr:colOff>
      <xdr:row>57</xdr:row>
      <xdr:rowOff>85768</xdr:rowOff>
    </xdr:to>
    <xdr:sp macro="" textlink="">
      <xdr:nvSpPr>
        <xdr:cNvPr id="140" name="楕円 139"/>
        <xdr:cNvSpPr/>
      </xdr:nvSpPr>
      <xdr:spPr>
        <a:xfrm>
          <a:off x="4584700" y="97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134045</xdr:rowOff>
    </xdr:from>
    <xdr:ext cx="534377" cy="259045"/>
    <xdr:sp macro="" textlink="">
      <xdr:nvSpPr>
        <xdr:cNvPr id="141" name="物件費該当値テキスト"/>
        <xdr:cNvSpPr txBox="1"/>
      </xdr:nvSpPr>
      <xdr:spPr>
        <a:xfrm>
          <a:off x="4686300" y="973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1129</xdr:rowOff>
    </xdr:from>
    <xdr:to>
      <xdr:col>20</xdr:col>
      <xdr:colOff>38100</xdr:colOff>
      <xdr:row>57</xdr:row>
      <xdr:rowOff>102729</xdr:rowOff>
    </xdr:to>
    <xdr:sp macro="" textlink="">
      <xdr:nvSpPr>
        <xdr:cNvPr id="142" name="楕円 141"/>
        <xdr:cNvSpPr/>
      </xdr:nvSpPr>
      <xdr:spPr>
        <a:xfrm>
          <a:off x="3746500" y="97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93856</xdr:rowOff>
    </xdr:from>
    <xdr:ext cx="534377" cy="259045"/>
    <xdr:sp macro="" textlink="">
      <xdr:nvSpPr>
        <xdr:cNvPr id="143" name="テキスト ボックス 142"/>
        <xdr:cNvSpPr txBox="1"/>
      </xdr:nvSpPr>
      <xdr:spPr>
        <a:xfrm>
          <a:off x="3530111" y="98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53097</xdr:rowOff>
    </xdr:from>
    <xdr:to>
      <xdr:col>15</xdr:col>
      <xdr:colOff>101600</xdr:colOff>
      <xdr:row>57</xdr:row>
      <xdr:rowOff>154697</xdr:rowOff>
    </xdr:to>
    <xdr:sp macro="" textlink="">
      <xdr:nvSpPr>
        <xdr:cNvPr id="144" name="楕円 143"/>
        <xdr:cNvSpPr/>
      </xdr:nvSpPr>
      <xdr:spPr>
        <a:xfrm>
          <a:off x="2857500" y="982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145824</xdr:rowOff>
    </xdr:from>
    <xdr:ext cx="534377" cy="259045"/>
    <xdr:sp macro="" textlink="">
      <xdr:nvSpPr>
        <xdr:cNvPr id="145" name="テキスト ボックス 144"/>
        <xdr:cNvSpPr txBox="1"/>
      </xdr:nvSpPr>
      <xdr:spPr>
        <a:xfrm>
          <a:off x="2641111" y="991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16804</xdr:rowOff>
    </xdr:from>
    <xdr:to>
      <xdr:col>10</xdr:col>
      <xdr:colOff>165100</xdr:colOff>
      <xdr:row>57</xdr:row>
      <xdr:rowOff>118404</xdr:rowOff>
    </xdr:to>
    <xdr:sp macro="" textlink="">
      <xdr:nvSpPr>
        <xdr:cNvPr id="146" name="楕円 145"/>
        <xdr:cNvSpPr/>
      </xdr:nvSpPr>
      <xdr:spPr>
        <a:xfrm>
          <a:off x="1968500" y="97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109531</xdr:rowOff>
    </xdr:from>
    <xdr:ext cx="534377" cy="259045"/>
    <xdr:sp macro="" textlink="">
      <xdr:nvSpPr>
        <xdr:cNvPr id="147" name="テキスト ボックス 146"/>
        <xdr:cNvSpPr txBox="1"/>
      </xdr:nvSpPr>
      <xdr:spPr>
        <a:xfrm>
          <a:off x="1752111" y="988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16380</xdr:rowOff>
    </xdr:from>
    <xdr:to>
      <xdr:col>6</xdr:col>
      <xdr:colOff>38100</xdr:colOff>
      <xdr:row>57</xdr:row>
      <xdr:rowOff>117980</xdr:rowOff>
    </xdr:to>
    <xdr:sp macro="" textlink="">
      <xdr:nvSpPr>
        <xdr:cNvPr id="148" name="楕円 147"/>
        <xdr:cNvSpPr/>
      </xdr:nvSpPr>
      <xdr:spPr>
        <a:xfrm>
          <a:off x="1079500" y="97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134507</xdr:rowOff>
    </xdr:from>
    <xdr:ext cx="534377" cy="259045"/>
    <xdr:sp macro="" textlink="">
      <xdr:nvSpPr>
        <xdr:cNvPr id="149" name="テキスト ボックス 148"/>
        <xdr:cNvSpPr txBox="1"/>
      </xdr:nvSpPr>
      <xdr:spPr>
        <a:xfrm>
          <a:off x="863111" y="956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37173</xdr:rowOff>
    </xdr:from>
    <xdr:to>
      <xdr:col>24</xdr:col>
      <xdr:colOff>63500</xdr:colOff>
      <xdr:row>78</xdr:row>
      <xdr:rowOff>40182</xdr:rowOff>
    </xdr:to>
    <xdr:cxnSp macro="">
      <xdr:nvCxnSpPr>
        <xdr:cNvPr id="178" name="直線コネクタ 177"/>
        <xdr:cNvCxnSpPr/>
      </xdr:nvCxnSpPr>
      <xdr:spPr>
        <a:xfrm flipV="1">
          <a:off x="3797300" y="13410273"/>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40182</xdr:rowOff>
    </xdr:from>
    <xdr:to>
      <xdr:col>19</xdr:col>
      <xdr:colOff>177800</xdr:colOff>
      <xdr:row>78</xdr:row>
      <xdr:rowOff>97295</xdr:rowOff>
    </xdr:to>
    <xdr:cxnSp macro="">
      <xdr:nvCxnSpPr>
        <xdr:cNvPr id="181" name="直線コネクタ 180"/>
        <xdr:cNvCxnSpPr/>
      </xdr:nvCxnSpPr>
      <xdr:spPr>
        <a:xfrm flipV="1">
          <a:off x="2908300" y="13413282"/>
          <a:ext cx="8890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97295</xdr:rowOff>
    </xdr:from>
    <xdr:to>
      <xdr:col>15</xdr:col>
      <xdr:colOff>50800</xdr:colOff>
      <xdr:row>78</xdr:row>
      <xdr:rowOff>125564</xdr:rowOff>
    </xdr:to>
    <xdr:cxnSp macro="">
      <xdr:nvCxnSpPr>
        <xdr:cNvPr id="184" name="直線コネクタ 183"/>
        <xdr:cNvCxnSpPr/>
      </xdr:nvCxnSpPr>
      <xdr:spPr>
        <a:xfrm flipV="1">
          <a:off x="2019300" y="13470395"/>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93371</xdr:rowOff>
    </xdr:from>
    <xdr:to>
      <xdr:col>10</xdr:col>
      <xdr:colOff>114300</xdr:colOff>
      <xdr:row>78</xdr:row>
      <xdr:rowOff>125564</xdr:rowOff>
    </xdr:to>
    <xdr:cxnSp macro="">
      <xdr:nvCxnSpPr>
        <xdr:cNvPr id="187" name="直線コネクタ 186"/>
        <xdr:cNvCxnSpPr/>
      </xdr:nvCxnSpPr>
      <xdr:spPr>
        <a:xfrm>
          <a:off x="1130300" y="13466471"/>
          <a:ext cx="889000" cy="3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157823</xdr:rowOff>
    </xdr:from>
    <xdr:to>
      <xdr:col>24</xdr:col>
      <xdr:colOff>114300</xdr:colOff>
      <xdr:row>78</xdr:row>
      <xdr:rowOff>87973</xdr:rowOff>
    </xdr:to>
    <xdr:sp macro="" textlink="">
      <xdr:nvSpPr>
        <xdr:cNvPr id="197" name="楕円 196"/>
        <xdr:cNvSpPr/>
      </xdr:nvSpPr>
      <xdr:spPr>
        <a:xfrm>
          <a:off x="45847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9250</xdr:rowOff>
    </xdr:from>
    <xdr:ext cx="469744" cy="259045"/>
    <xdr:sp macro="" textlink="">
      <xdr:nvSpPr>
        <xdr:cNvPr id="198" name="維持補修費該当値テキスト"/>
        <xdr:cNvSpPr txBox="1"/>
      </xdr:nvSpPr>
      <xdr:spPr>
        <a:xfrm>
          <a:off x="4686300" y="1321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160832</xdr:rowOff>
    </xdr:from>
    <xdr:to>
      <xdr:col>20</xdr:col>
      <xdr:colOff>38100</xdr:colOff>
      <xdr:row>78</xdr:row>
      <xdr:rowOff>90982</xdr:rowOff>
    </xdr:to>
    <xdr:sp macro="" textlink="">
      <xdr:nvSpPr>
        <xdr:cNvPr id="199" name="楕円 198"/>
        <xdr:cNvSpPr/>
      </xdr:nvSpPr>
      <xdr:spPr>
        <a:xfrm>
          <a:off x="3746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107509</xdr:rowOff>
    </xdr:from>
    <xdr:ext cx="469744" cy="259045"/>
    <xdr:sp macro="" textlink="">
      <xdr:nvSpPr>
        <xdr:cNvPr id="200" name="テキスト ボックス 199"/>
        <xdr:cNvSpPr txBox="1"/>
      </xdr:nvSpPr>
      <xdr:spPr>
        <a:xfrm>
          <a:off x="3562428" y="131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46495</xdr:rowOff>
    </xdr:from>
    <xdr:to>
      <xdr:col>15</xdr:col>
      <xdr:colOff>101600</xdr:colOff>
      <xdr:row>78</xdr:row>
      <xdr:rowOff>148095</xdr:rowOff>
    </xdr:to>
    <xdr:sp macro="" textlink="">
      <xdr:nvSpPr>
        <xdr:cNvPr id="201" name="楕円 200"/>
        <xdr:cNvSpPr/>
      </xdr:nvSpPr>
      <xdr:spPr>
        <a:xfrm>
          <a:off x="2857500" y="134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139222</xdr:rowOff>
    </xdr:from>
    <xdr:ext cx="469744" cy="259045"/>
    <xdr:sp macro="" textlink="">
      <xdr:nvSpPr>
        <xdr:cNvPr id="202" name="テキスト ボックス 201"/>
        <xdr:cNvSpPr txBox="1"/>
      </xdr:nvSpPr>
      <xdr:spPr>
        <a:xfrm>
          <a:off x="2673428" y="135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74764</xdr:rowOff>
    </xdr:from>
    <xdr:to>
      <xdr:col>10</xdr:col>
      <xdr:colOff>165100</xdr:colOff>
      <xdr:row>79</xdr:row>
      <xdr:rowOff>4914</xdr:rowOff>
    </xdr:to>
    <xdr:sp macro="" textlink="">
      <xdr:nvSpPr>
        <xdr:cNvPr id="203" name="楕円 202"/>
        <xdr:cNvSpPr/>
      </xdr:nvSpPr>
      <xdr:spPr>
        <a:xfrm>
          <a:off x="1968500" y="1344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167491</xdr:rowOff>
    </xdr:from>
    <xdr:ext cx="469744" cy="259045"/>
    <xdr:sp macro="" textlink="">
      <xdr:nvSpPr>
        <xdr:cNvPr id="204" name="テキスト ボックス 203"/>
        <xdr:cNvSpPr txBox="1"/>
      </xdr:nvSpPr>
      <xdr:spPr>
        <a:xfrm>
          <a:off x="1784428" y="1354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42571</xdr:rowOff>
    </xdr:from>
    <xdr:to>
      <xdr:col>6</xdr:col>
      <xdr:colOff>38100</xdr:colOff>
      <xdr:row>78</xdr:row>
      <xdr:rowOff>144171</xdr:rowOff>
    </xdr:to>
    <xdr:sp macro="" textlink="">
      <xdr:nvSpPr>
        <xdr:cNvPr id="205" name="楕円 204"/>
        <xdr:cNvSpPr/>
      </xdr:nvSpPr>
      <xdr:spPr>
        <a:xfrm>
          <a:off x="10795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135298</xdr:rowOff>
    </xdr:from>
    <xdr:ext cx="469744" cy="259045"/>
    <xdr:sp macro="" textlink="">
      <xdr:nvSpPr>
        <xdr:cNvPr id="206" name="テキスト ボックス 205"/>
        <xdr:cNvSpPr txBox="1"/>
      </xdr:nvSpPr>
      <xdr:spPr>
        <a:xfrm>
          <a:off x="895428" y="13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163931</xdr:rowOff>
    </xdr:from>
    <xdr:to>
      <xdr:col>24</xdr:col>
      <xdr:colOff>63500</xdr:colOff>
      <xdr:row>97</xdr:row>
      <xdr:rowOff>106989</xdr:rowOff>
    </xdr:to>
    <xdr:cxnSp macro="">
      <xdr:nvCxnSpPr>
        <xdr:cNvPr id="238" name="直線コネクタ 237"/>
        <xdr:cNvCxnSpPr/>
      </xdr:nvCxnSpPr>
      <xdr:spPr>
        <a:xfrm>
          <a:off x="3797300" y="16623131"/>
          <a:ext cx="838200" cy="1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163931</xdr:rowOff>
    </xdr:from>
    <xdr:to>
      <xdr:col>19</xdr:col>
      <xdr:colOff>177800</xdr:colOff>
      <xdr:row>98</xdr:row>
      <xdr:rowOff>96255</xdr:rowOff>
    </xdr:to>
    <xdr:cxnSp macro="">
      <xdr:nvCxnSpPr>
        <xdr:cNvPr id="241" name="直線コネクタ 240"/>
        <xdr:cNvCxnSpPr/>
      </xdr:nvCxnSpPr>
      <xdr:spPr>
        <a:xfrm flipV="1">
          <a:off x="2908300" y="16623131"/>
          <a:ext cx="889000" cy="27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96255</xdr:rowOff>
    </xdr:from>
    <xdr:to>
      <xdr:col>15</xdr:col>
      <xdr:colOff>50800</xdr:colOff>
      <xdr:row>98</xdr:row>
      <xdr:rowOff>120769</xdr:rowOff>
    </xdr:to>
    <xdr:cxnSp macro="">
      <xdr:nvCxnSpPr>
        <xdr:cNvPr id="244" name="直線コネクタ 243"/>
        <xdr:cNvCxnSpPr/>
      </xdr:nvCxnSpPr>
      <xdr:spPr>
        <a:xfrm flipV="1">
          <a:off x="2019300" y="16898355"/>
          <a:ext cx="8890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37885</xdr:rowOff>
    </xdr:from>
    <xdr:ext cx="534377" cy="259045"/>
    <xdr:sp macro="" textlink="">
      <xdr:nvSpPr>
        <xdr:cNvPr id="246" name="テキスト ボックス 245"/>
        <xdr:cNvSpPr txBox="1"/>
      </xdr:nvSpPr>
      <xdr:spPr>
        <a:xfrm>
          <a:off x="2641111" y="164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120769</xdr:rowOff>
    </xdr:from>
    <xdr:to>
      <xdr:col>10</xdr:col>
      <xdr:colOff>114300</xdr:colOff>
      <xdr:row>99</xdr:row>
      <xdr:rowOff>34806</xdr:rowOff>
    </xdr:to>
    <xdr:cxnSp macro="">
      <xdr:nvCxnSpPr>
        <xdr:cNvPr id="247" name="直線コネクタ 246"/>
        <xdr:cNvCxnSpPr/>
      </xdr:nvCxnSpPr>
      <xdr:spPr>
        <a:xfrm flipV="1">
          <a:off x="1130300" y="16922869"/>
          <a:ext cx="889000" cy="8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76170</xdr:rowOff>
    </xdr:from>
    <xdr:ext cx="534377" cy="259045"/>
    <xdr:sp macro="" textlink="">
      <xdr:nvSpPr>
        <xdr:cNvPr id="249" name="テキスト ボックス 248"/>
        <xdr:cNvSpPr txBox="1"/>
      </xdr:nvSpPr>
      <xdr:spPr>
        <a:xfrm>
          <a:off x="1752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118592</xdr:rowOff>
    </xdr:from>
    <xdr:ext cx="534377" cy="259045"/>
    <xdr:sp macro="" textlink="">
      <xdr:nvSpPr>
        <xdr:cNvPr id="251" name="テキスト ボックス 250"/>
        <xdr:cNvSpPr txBox="1"/>
      </xdr:nvSpPr>
      <xdr:spPr>
        <a:xfrm>
          <a:off x="863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56189</xdr:rowOff>
    </xdr:from>
    <xdr:to>
      <xdr:col>24</xdr:col>
      <xdr:colOff>114300</xdr:colOff>
      <xdr:row>97</xdr:row>
      <xdr:rowOff>157789</xdr:rowOff>
    </xdr:to>
    <xdr:sp macro="" textlink="">
      <xdr:nvSpPr>
        <xdr:cNvPr id="257" name="楕円 256"/>
        <xdr:cNvSpPr/>
      </xdr:nvSpPr>
      <xdr:spPr>
        <a:xfrm>
          <a:off x="4584700" y="166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34616</xdr:rowOff>
    </xdr:from>
    <xdr:ext cx="534377" cy="259045"/>
    <xdr:sp macro="" textlink="">
      <xdr:nvSpPr>
        <xdr:cNvPr id="258" name="扶助費該当値テキスト"/>
        <xdr:cNvSpPr txBox="1"/>
      </xdr:nvSpPr>
      <xdr:spPr>
        <a:xfrm>
          <a:off x="4686300" y="166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113131</xdr:rowOff>
    </xdr:from>
    <xdr:to>
      <xdr:col>20</xdr:col>
      <xdr:colOff>38100</xdr:colOff>
      <xdr:row>97</xdr:row>
      <xdr:rowOff>43281</xdr:rowOff>
    </xdr:to>
    <xdr:sp macro="" textlink="">
      <xdr:nvSpPr>
        <xdr:cNvPr id="259" name="楕円 258"/>
        <xdr:cNvSpPr/>
      </xdr:nvSpPr>
      <xdr:spPr>
        <a:xfrm>
          <a:off x="3746500" y="1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34408</xdr:rowOff>
    </xdr:from>
    <xdr:ext cx="599010" cy="259045"/>
    <xdr:sp macro="" textlink="">
      <xdr:nvSpPr>
        <xdr:cNvPr id="260" name="テキスト ボックス 259"/>
        <xdr:cNvSpPr txBox="1"/>
      </xdr:nvSpPr>
      <xdr:spPr>
        <a:xfrm>
          <a:off x="3497795" y="1666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45455</xdr:rowOff>
    </xdr:from>
    <xdr:to>
      <xdr:col>15</xdr:col>
      <xdr:colOff>101600</xdr:colOff>
      <xdr:row>98</xdr:row>
      <xdr:rowOff>147055</xdr:rowOff>
    </xdr:to>
    <xdr:sp macro="" textlink="">
      <xdr:nvSpPr>
        <xdr:cNvPr id="261" name="楕円 260"/>
        <xdr:cNvSpPr/>
      </xdr:nvSpPr>
      <xdr:spPr>
        <a:xfrm>
          <a:off x="2857500" y="168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138182</xdr:rowOff>
    </xdr:from>
    <xdr:ext cx="534377" cy="259045"/>
    <xdr:sp macro="" textlink="">
      <xdr:nvSpPr>
        <xdr:cNvPr id="262" name="テキスト ボックス 261"/>
        <xdr:cNvSpPr txBox="1"/>
      </xdr:nvSpPr>
      <xdr:spPr>
        <a:xfrm>
          <a:off x="2641111" y="16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69969</xdr:rowOff>
    </xdr:from>
    <xdr:to>
      <xdr:col>10</xdr:col>
      <xdr:colOff>165100</xdr:colOff>
      <xdr:row>99</xdr:row>
      <xdr:rowOff>119</xdr:rowOff>
    </xdr:to>
    <xdr:sp macro="" textlink="">
      <xdr:nvSpPr>
        <xdr:cNvPr id="263" name="楕円 262"/>
        <xdr:cNvSpPr/>
      </xdr:nvSpPr>
      <xdr:spPr>
        <a:xfrm>
          <a:off x="1968500" y="168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162696</xdr:rowOff>
    </xdr:from>
    <xdr:ext cx="534377" cy="259045"/>
    <xdr:sp macro="" textlink="">
      <xdr:nvSpPr>
        <xdr:cNvPr id="264" name="テキスト ボックス 263"/>
        <xdr:cNvSpPr txBox="1"/>
      </xdr:nvSpPr>
      <xdr:spPr>
        <a:xfrm>
          <a:off x="1752111" y="169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155456</xdr:rowOff>
    </xdr:from>
    <xdr:to>
      <xdr:col>6</xdr:col>
      <xdr:colOff>38100</xdr:colOff>
      <xdr:row>99</xdr:row>
      <xdr:rowOff>85606</xdr:rowOff>
    </xdr:to>
    <xdr:sp macro="" textlink="">
      <xdr:nvSpPr>
        <xdr:cNvPr id="265" name="楕円 264"/>
        <xdr:cNvSpPr/>
      </xdr:nvSpPr>
      <xdr:spPr>
        <a:xfrm>
          <a:off x="1079500" y="16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76733</xdr:rowOff>
    </xdr:from>
    <xdr:ext cx="534377" cy="259045"/>
    <xdr:sp macro="" textlink="">
      <xdr:nvSpPr>
        <xdr:cNvPr id="266" name="テキスト ボックス 265"/>
        <xdr:cNvSpPr txBox="1"/>
      </xdr:nvSpPr>
      <xdr:spPr>
        <a:xfrm>
          <a:off x="863111" y="1705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130621</xdr:rowOff>
    </xdr:from>
    <xdr:to>
      <xdr:col>55</xdr:col>
      <xdr:colOff>0</xdr:colOff>
      <xdr:row>38</xdr:row>
      <xdr:rowOff>161232</xdr:rowOff>
    </xdr:to>
    <xdr:cxnSp macro="">
      <xdr:nvCxnSpPr>
        <xdr:cNvPr id="298" name="直線コネクタ 297"/>
        <xdr:cNvCxnSpPr/>
      </xdr:nvCxnSpPr>
      <xdr:spPr>
        <a:xfrm flipV="1">
          <a:off x="9639300" y="6645721"/>
          <a:ext cx="838200" cy="3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28100</xdr:rowOff>
    </xdr:from>
    <xdr:to>
      <xdr:col>50</xdr:col>
      <xdr:colOff>114300</xdr:colOff>
      <xdr:row>38</xdr:row>
      <xdr:rowOff>161232</xdr:rowOff>
    </xdr:to>
    <xdr:cxnSp macro="">
      <xdr:nvCxnSpPr>
        <xdr:cNvPr id="301" name="直線コネクタ 300"/>
        <xdr:cNvCxnSpPr/>
      </xdr:nvCxnSpPr>
      <xdr:spPr>
        <a:xfrm>
          <a:off x="8750300" y="5514500"/>
          <a:ext cx="889000" cy="116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28100</xdr:rowOff>
    </xdr:from>
    <xdr:to>
      <xdr:col>45</xdr:col>
      <xdr:colOff>177800</xdr:colOff>
      <xdr:row>39</xdr:row>
      <xdr:rowOff>22711</xdr:rowOff>
    </xdr:to>
    <xdr:cxnSp macro="">
      <xdr:nvCxnSpPr>
        <xdr:cNvPr id="304" name="直線コネクタ 303"/>
        <xdr:cNvCxnSpPr/>
      </xdr:nvCxnSpPr>
      <xdr:spPr>
        <a:xfrm flipV="1">
          <a:off x="7861300" y="5514500"/>
          <a:ext cx="889000" cy="119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22711</xdr:rowOff>
    </xdr:from>
    <xdr:to>
      <xdr:col>41</xdr:col>
      <xdr:colOff>50800</xdr:colOff>
      <xdr:row>39</xdr:row>
      <xdr:rowOff>59962</xdr:rowOff>
    </xdr:to>
    <xdr:cxnSp macro="">
      <xdr:nvCxnSpPr>
        <xdr:cNvPr id="307" name="直線コネクタ 306"/>
        <xdr:cNvCxnSpPr/>
      </xdr:nvCxnSpPr>
      <xdr:spPr>
        <a:xfrm flipV="1">
          <a:off x="6972300" y="6709261"/>
          <a:ext cx="889000" cy="3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79821</xdr:rowOff>
    </xdr:from>
    <xdr:to>
      <xdr:col>55</xdr:col>
      <xdr:colOff>50800</xdr:colOff>
      <xdr:row>39</xdr:row>
      <xdr:rowOff>9971</xdr:rowOff>
    </xdr:to>
    <xdr:sp macro="" textlink="">
      <xdr:nvSpPr>
        <xdr:cNvPr id="317" name="楕円 316"/>
        <xdr:cNvSpPr/>
      </xdr:nvSpPr>
      <xdr:spPr>
        <a:xfrm>
          <a:off x="10426700" y="659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58248</xdr:rowOff>
    </xdr:from>
    <xdr:ext cx="534377" cy="259045"/>
    <xdr:sp macro="" textlink="">
      <xdr:nvSpPr>
        <xdr:cNvPr id="318" name="補助費等該当値テキスト"/>
        <xdr:cNvSpPr txBox="1"/>
      </xdr:nvSpPr>
      <xdr:spPr>
        <a:xfrm>
          <a:off x="10528300" y="65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110432</xdr:rowOff>
    </xdr:from>
    <xdr:to>
      <xdr:col>50</xdr:col>
      <xdr:colOff>165100</xdr:colOff>
      <xdr:row>39</xdr:row>
      <xdr:rowOff>40582</xdr:rowOff>
    </xdr:to>
    <xdr:sp macro="" textlink="">
      <xdr:nvSpPr>
        <xdr:cNvPr id="319" name="楕円 318"/>
        <xdr:cNvSpPr/>
      </xdr:nvSpPr>
      <xdr:spPr>
        <a:xfrm>
          <a:off x="9588500" y="66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31709</xdr:rowOff>
    </xdr:from>
    <xdr:ext cx="534377" cy="259045"/>
    <xdr:sp macro="" textlink="">
      <xdr:nvSpPr>
        <xdr:cNvPr id="320" name="テキスト ボックス 319"/>
        <xdr:cNvSpPr txBox="1"/>
      </xdr:nvSpPr>
      <xdr:spPr>
        <a:xfrm>
          <a:off x="9372111" y="67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148750</xdr:rowOff>
    </xdr:from>
    <xdr:to>
      <xdr:col>46</xdr:col>
      <xdr:colOff>38100</xdr:colOff>
      <xdr:row>32</xdr:row>
      <xdr:rowOff>78900</xdr:rowOff>
    </xdr:to>
    <xdr:sp macro="" textlink="">
      <xdr:nvSpPr>
        <xdr:cNvPr id="321" name="楕円 320"/>
        <xdr:cNvSpPr/>
      </xdr:nvSpPr>
      <xdr:spPr>
        <a:xfrm>
          <a:off x="8699500" y="54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70027</xdr:rowOff>
    </xdr:from>
    <xdr:ext cx="599010" cy="259045"/>
    <xdr:sp macro="" textlink="">
      <xdr:nvSpPr>
        <xdr:cNvPr id="322" name="テキスト ボックス 321"/>
        <xdr:cNvSpPr txBox="1"/>
      </xdr:nvSpPr>
      <xdr:spPr>
        <a:xfrm>
          <a:off x="8450795" y="55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143361</xdr:rowOff>
    </xdr:from>
    <xdr:to>
      <xdr:col>41</xdr:col>
      <xdr:colOff>101600</xdr:colOff>
      <xdr:row>39</xdr:row>
      <xdr:rowOff>73511</xdr:rowOff>
    </xdr:to>
    <xdr:sp macro="" textlink="">
      <xdr:nvSpPr>
        <xdr:cNvPr id="323" name="楕円 322"/>
        <xdr:cNvSpPr/>
      </xdr:nvSpPr>
      <xdr:spPr>
        <a:xfrm>
          <a:off x="7810500" y="66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64638</xdr:rowOff>
    </xdr:from>
    <xdr:ext cx="534377" cy="259045"/>
    <xdr:sp macro="" textlink="">
      <xdr:nvSpPr>
        <xdr:cNvPr id="324" name="テキスト ボックス 323"/>
        <xdr:cNvSpPr txBox="1"/>
      </xdr:nvSpPr>
      <xdr:spPr>
        <a:xfrm>
          <a:off x="7594111" y="67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9162</xdr:rowOff>
    </xdr:from>
    <xdr:to>
      <xdr:col>36</xdr:col>
      <xdr:colOff>165100</xdr:colOff>
      <xdr:row>39</xdr:row>
      <xdr:rowOff>110762</xdr:rowOff>
    </xdr:to>
    <xdr:sp macro="" textlink="">
      <xdr:nvSpPr>
        <xdr:cNvPr id="325" name="楕円 324"/>
        <xdr:cNvSpPr/>
      </xdr:nvSpPr>
      <xdr:spPr>
        <a:xfrm>
          <a:off x="6921500" y="66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101889</xdr:rowOff>
    </xdr:from>
    <xdr:ext cx="534377" cy="259045"/>
    <xdr:sp macro="" textlink="">
      <xdr:nvSpPr>
        <xdr:cNvPr id="326" name="テキスト ボックス 325"/>
        <xdr:cNvSpPr txBox="1"/>
      </xdr:nvSpPr>
      <xdr:spPr>
        <a:xfrm>
          <a:off x="6705111" y="67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89690</xdr:rowOff>
    </xdr:from>
    <xdr:to>
      <xdr:col>55</xdr:col>
      <xdr:colOff>0</xdr:colOff>
      <xdr:row>57</xdr:row>
      <xdr:rowOff>113731</xdr:rowOff>
    </xdr:to>
    <xdr:cxnSp macro="">
      <xdr:nvCxnSpPr>
        <xdr:cNvPr id="355" name="直線コネクタ 354"/>
        <xdr:cNvCxnSpPr/>
      </xdr:nvCxnSpPr>
      <xdr:spPr>
        <a:xfrm flipV="1">
          <a:off x="9639300" y="9862340"/>
          <a:ext cx="8382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102598</xdr:rowOff>
    </xdr:from>
    <xdr:to>
      <xdr:col>50</xdr:col>
      <xdr:colOff>114300</xdr:colOff>
      <xdr:row>57</xdr:row>
      <xdr:rowOff>113731</xdr:rowOff>
    </xdr:to>
    <xdr:cxnSp macro="">
      <xdr:nvCxnSpPr>
        <xdr:cNvPr id="358" name="直線コネクタ 357"/>
        <xdr:cNvCxnSpPr/>
      </xdr:nvCxnSpPr>
      <xdr:spPr>
        <a:xfrm>
          <a:off x="8750300" y="9875248"/>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102598</xdr:rowOff>
    </xdr:from>
    <xdr:to>
      <xdr:col>45</xdr:col>
      <xdr:colOff>177800</xdr:colOff>
      <xdr:row>57</xdr:row>
      <xdr:rowOff>162864</xdr:rowOff>
    </xdr:to>
    <xdr:cxnSp macro="">
      <xdr:nvCxnSpPr>
        <xdr:cNvPr id="361" name="直線コネクタ 360"/>
        <xdr:cNvCxnSpPr/>
      </xdr:nvCxnSpPr>
      <xdr:spPr>
        <a:xfrm flipV="1">
          <a:off x="7861300" y="9875248"/>
          <a:ext cx="889000" cy="6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139880</xdr:rowOff>
    </xdr:from>
    <xdr:ext cx="534377" cy="259045"/>
    <xdr:sp macro="" textlink="">
      <xdr:nvSpPr>
        <xdr:cNvPr id="363" name="テキスト ボックス 362"/>
        <xdr:cNvSpPr txBox="1"/>
      </xdr:nvSpPr>
      <xdr:spPr>
        <a:xfrm>
          <a:off x="8483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61290</xdr:rowOff>
    </xdr:from>
    <xdr:to>
      <xdr:col>41</xdr:col>
      <xdr:colOff>50800</xdr:colOff>
      <xdr:row>57</xdr:row>
      <xdr:rowOff>162864</xdr:rowOff>
    </xdr:to>
    <xdr:cxnSp macro="">
      <xdr:nvCxnSpPr>
        <xdr:cNvPr id="364" name="直線コネクタ 363"/>
        <xdr:cNvCxnSpPr/>
      </xdr:nvCxnSpPr>
      <xdr:spPr>
        <a:xfrm>
          <a:off x="6972300" y="9833940"/>
          <a:ext cx="889000" cy="1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6" name="テキスト ボックス 365"/>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8" name="テキスト ボックス 367"/>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38890</xdr:rowOff>
    </xdr:from>
    <xdr:to>
      <xdr:col>55</xdr:col>
      <xdr:colOff>50800</xdr:colOff>
      <xdr:row>57</xdr:row>
      <xdr:rowOff>140490</xdr:rowOff>
    </xdr:to>
    <xdr:sp macro="" textlink="">
      <xdr:nvSpPr>
        <xdr:cNvPr id="374" name="楕円 373"/>
        <xdr:cNvSpPr/>
      </xdr:nvSpPr>
      <xdr:spPr>
        <a:xfrm>
          <a:off x="10426700" y="981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17317</xdr:rowOff>
    </xdr:from>
    <xdr:ext cx="534377" cy="259045"/>
    <xdr:sp macro="" textlink="">
      <xdr:nvSpPr>
        <xdr:cNvPr id="375" name="普通建設事業費該当値テキスト"/>
        <xdr:cNvSpPr txBox="1"/>
      </xdr:nvSpPr>
      <xdr:spPr>
        <a:xfrm>
          <a:off x="10528300" y="978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62931</xdr:rowOff>
    </xdr:from>
    <xdr:to>
      <xdr:col>50</xdr:col>
      <xdr:colOff>165100</xdr:colOff>
      <xdr:row>57</xdr:row>
      <xdr:rowOff>164531</xdr:rowOff>
    </xdr:to>
    <xdr:sp macro="" textlink="">
      <xdr:nvSpPr>
        <xdr:cNvPr id="376" name="楕円 375"/>
        <xdr:cNvSpPr/>
      </xdr:nvSpPr>
      <xdr:spPr>
        <a:xfrm>
          <a:off x="9588500" y="98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155658</xdr:rowOff>
    </xdr:from>
    <xdr:ext cx="534377" cy="259045"/>
    <xdr:sp macro="" textlink="">
      <xdr:nvSpPr>
        <xdr:cNvPr id="377" name="テキスト ボックス 376"/>
        <xdr:cNvSpPr txBox="1"/>
      </xdr:nvSpPr>
      <xdr:spPr>
        <a:xfrm>
          <a:off x="9372111" y="992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51798</xdr:rowOff>
    </xdr:from>
    <xdr:to>
      <xdr:col>46</xdr:col>
      <xdr:colOff>38100</xdr:colOff>
      <xdr:row>57</xdr:row>
      <xdr:rowOff>153398</xdr:rowOff>
    </xdr:to>
    <xdr:sp macro="" textlink="">
      <xdr:nvSpPr>
        <xdr:cNvPr id="378" name="楕円 377"/>
        <xdr:cNvSpPr/>
      </xdr:nvSpPr>
      <xdr:spPr>
        <a:xfrm>
          <a:off x="8699500" y="98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144525</xdr:rowOff>
    </xdr:from>
    <xdr:ext cx="534377" cy="259045"/>
    <xdr:sp macro="" textlink="">
      <xdr:nvSpPr>
        <xdr:cNvPr id="379" name="テキスト ボックス 378"/>
        <xdr:cNvSpPr txBox="1"/>
      </xdr:nvSpPr>
      <xdr:spPr>
        <a:xfrm>
          <a:off x="8483111" y="99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112064</xdr:rowOff>
    </xdr:from>
    <xdr:to>
      <xdr:col>41</xdr:col>
      <xdr:colOff>101600</xdr:colOff>
      <xdr:row>58</xdr:row>
      <xdr:rowOff>42214</xdr:rowOff>
    </xdr:to>
    <xdr:sp macro="" textlink="">
      <xdr:nvSpPr>
        <xdr:cNvPr id="380" name="楕円 379"/>
        <xdr:cNvSpPr/>
      </xdr:nvSpPr>
      <xdr:spPr>
        <a:xfrm>
          <a:off x="7810500" y="9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33341</xdr:rowOff>
    </xdr:from>
    <xdr:ext cx="534377" cy="259045"/>
    <xdr:sp macro="" textlink="">
      <xdr:nvSpPr>
        <xdr:cNvPr id="381" name="テキスト ボックス 380"/>
        <xdr:cNvSpPr txBox="1"/>
      </xdr:nvSpPr>
      <xdr:spPr>
        <a:xfrm>
          <a:off x="7594111" y="99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10490</xdr:rowOff>
    </xdr:from>
    <xdr:to>
      <xdr:col>36</xdr:col>
      <xdr:colOff>165100</xdr:colOff>
      <xdr:row>57</xdr:row>
      <xdr:rowOff>112090</xdr:rowOff>
    </xdr:to>
    <xdr:sp macro="" textlink="">
      <xdr:nvSpPr>
        <xdr:cNvPr id="382" name="楕円 381"/>
        <xdr:cNvSpPr/>
      </xdr:nvSpPr>
      <xdr:spPr>
        <a:xfrm>
          <a:off x="6921500" y="97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103217</xdr:rowOff>
    </xdr:from>
    <xdr:ext cx="534377" cy="259045"/>
    <xdr:sp macro="" textlink="">
      <xdr:nvSpPr>
        <xdr:cNvPr id="383" name="テキスト ボックス 382"/>
        <xdr:cNvSpPr txBox="1"/>
      </xdr:nvSpPr>
      <xdr:spPr>
        <a:xfrm>
          <a:off x="6705111" y="98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102730</xdr:rowOff>
    </xdr:from>
    <xdr:to>
      <xdr:col>55</xdr:col>
      <xdr:colOff>0</xdr:colOff>
      <xdr:row>78</xdr:row>
      <xdr:rowOff>113970</xdr:rowOff>
    </xdr:to>
    <xdr:cxnSp macro="">
      <xdr:nvCxnSpPr>
        <xdr:cNvPr id="412" name="直線コネクタ 411"/>
        <xdr:cNvCxnSpPr/>
      </xdr:nvCxnSpPr>
      <xdr:spPr>
        <a:xfrm flipV="1">
          <a:off x="9639300" y="13475830"/>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113970</xdr:rowOff>
    </xdr:from>
    <xdr:to>
      <xdr:col>50</xdr:col>
      <xdr:colOff>114300</xdr:colOff>
      <xdr:row>78</xdr:row>
      <xdr:rowOff>124549</xdr:rowOff>
    </xdr:to>
    <xdr:cxnSp macro="">
      <xdr:nvCxnSpPr>
        <xdr:cNvPr id="415" name="直線コネクタ 414"/>
        <xdr:cNvCxnSpPr/>
      </xdr:nvCxnSpPr>
      <xdr:spPr>
        <a:xfrm flipV="1">
          <a:off x="8750300" y="13487070"/>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124549</xdr:rowOff>
    </xdr:from>
    <xdr:to>
      <xdr:col>45</xdr:col>
      <xdr:colOff>177800</xdr:colOff>
      <xdr:row>78</xdr:row>
      <xdr:rowOff>149847</xdr:rowOff>
    </xdr:to>
    <xdr:cxnSp macro="">
      <xdr:nvCxnSpPr>
        <xdr:cNvPr id="418" name="直線コネクタ 417"/>
        <xdr:cNvCxnSpPr/>
      </xdr:nvCxnSpPr>
      <xdr:spPr>
        <a:xfrm flipV="1">
          <a:off x="7861300" y="13497649"/>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9" name="フローチャート: 判断 418"/>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20" name="テキスト ボックス 419"/>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149847</xdr:rowOff>
    </xdr:from>
    <xdr:to>
      <xdr:col>41</xdr:col>
      <xdr:colOff>50800</xdr:colOff>
      <xdr:row>78</xdr:row>
      <xdr:rowOff>152882</xdr:rowOff>
    </xdr:to>
    <xdr:cxnSp macro="">
      <xdr:nvCxnSpPr>
        <xdr:cNvPr id="421" name="直線コネクタ 420"/>
        <xdr:cNvCxnSpPr/>
      </xdr:nvCxnSpPr>
      <xdr:spPr>
        <a:xfrm flipV="1">
          <a:off x="6972300" y="13522947"/>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3" name="テキスト ボックス 422"/>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5" name="テキスト ボックス 424"/>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51930</xdr:rowOff>
    </xdr:from>
    <xdr:to>
      <xdr:col>55</xdr:col>
      <xdr:colOff>50800</xdr:colOff>
      <xdr:row>78</xdr:row>
      <xdr:rowOff>153530</xdr:rowOff>
    </xdr:to>
    <xdr:sp macro="" textlink="">
      <xdr:nvSpPr>
        <xdr:cNvPr id="431" name="楕円 430"/>
        <xdr:cNvSpPr/>
      </xdr:nvSpPr>
      <xdr:spPr>
        <a:xfrm>
          <a:off x="10426700" y="134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14850</xdr:rowOff>
    </xdr:from>
    <xdr:ext cx="469744" cy="259045"/>
    <xdr:sp macro="" textlink="">
      <xdr:nvSpPr>
        <xdr:cNvPr id="432" name="普通建設事業費 （ うち新規整備　）該当値テキスト"/>
        <xdr:cNvSpPr txBox="1"/>
      </xdr:nvSpPr>
      <xdr:spPr>
        <a:xfrm>
          <a:off x="10528300" y="133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63170</xdr:rowOff>
    </xdr:from>
    <xdr:to>
      <xdr:col>50</xdr:col>
      <xdr:colOff>165100</xdr:colOff>
      <xdr:row>78</xdr:row>
      <xdr:rowOff>164770</xdr:rowOff>
    </xdr:to>
    <xdr:sp macro="" textlink="">
      <xdr:nvSpPr>
        <xdr:cNvPr id="433" name="楕円 432"/>
        <xdr:cNvSpPr/>
      </xdr:nvSpPr>
      <xdr:spPr>
        <a:xfrm>
          <a:off x="9588500" y="134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155897</xdr:rowOff>
    </xdr:from>
    <xdr:ext cx="469744" cy="259045"/>
    <xdr:sp macro="" textlink="">
      <xdr:nvSpPr>
        <xdr:cNvPr id="434" name="テキスト ボックス 433"/>
        <xdr:cNvSpPr txBox="1"/>
      </xdr:nvSpPr>
      <xdr:spPr>
        <a:xfrm>
          <a:off x="9404428" y="135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73749</xdr:rowOff>
    </xdr:from>
    <xdr:to>
      <xdr:col>46</xdr:col>
      <xdr:colOff>38100</xdr:colOff>
      <xdr:row>79</xdr:row>
      <xdr:rowOff>3899</xdr:rowOff>
    </xdr:to>
    <xdr:sp macro="" textlink="">
      <xdr:nvSpPr>
        <xdr:cNvPr id="435" name="楕円 434"/>
        <xdr:cNvSpPr/>
      </xdr:nvSpPr>
      <xdr:spPr>
        <a:xfrm>
          <a:off x="8699500" y="134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166476</xdr:rowOff>
    </xdr:from>
    <xdr:ext cx="469744" cy="259045"/>
    <xdr:sp macro="" textlink="">
      <xdr:nvSpPr>
        <xdr:cNvPr id="436" name="テキスト ボックス 435"/>
        <xdr:cNvSpPr txBox="1"/>
      </xdr:nvSpPr>
      <xdr:spPr>
        <a:xfrm>
          <a:off x="8515428" y="135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99047</xdr:rowOff>
    </xdr:from>
    <xdr:to>
      <xdr:col>41</xdr:col>
      <xdr:colOff>101600</xdr:colOff>
      <xdr:row>79</xdr:row>
      <xdr:rowOff>29197</xdr:rowOff>
    </xdr:to>
    <xdr:sp macro="" textlink="">
      <xdr:nvSpPr>
        <xdr:cNvPr id="437" name="楕円 436"/>
        <xdr:cNvSpPr/>
      </xdr:nvSpPr>
      <xdr:spPr>
        <a:xfrm>
          <a:off x="7810500" y="1347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20324</xdr:rowOff>
    </xdr:from>
    <xdr:ext cx="469744" cy="259045"/>
    <xdr:sp macro="" textlink="">
      <xdr:nvSpPr>
        <xdr:cNvPr id="438" name="テキスト ボックス 437"/>
        <xdr:cNvSpPr txBox="1"/>
      </xdr:nvSpPr>
      <xdr:spPr>
        <a:xfrm>
          <a:off x="7626428" y="1356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102082</xdr:rowOff>
    </xdr:from>
    <xdr:to>
      <xdr:col>36</xdr:col>
      <xdr:colOff>165100</xdr:colOff>
      <xdr:row>79</xdr:row>
      <xdr:rowOff>32232</xdr:rowOff>
    </xdr:to>
    <xdr:sp macro="" textlink="">
      <xdr:nvSpPr>
        <xdr:cNvPr id="439" name="楕円 438"/>
        <xdr:cNvSpPr/>
      </xdr:nvSpPr>
      <xdr:spPr>
        <a:xfrm>
          <a:off x="6921500" y="134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23359</xdr:rowOff>
    </xdr:from>
    <xdr:ext cx="469744" cy="259045"/>
    <xdr:sp macro="" textlink="">
      <xdr:nvSpPr>
        <xdr:cNvPr id="440" name="テキスト ボックス 439"/>
        <xdr:cNvSpPr txBox="1"/>
      </xdr:nvSpPr>
      <xdr:spPr>
        <a:xfrm>
          <a:off x="6737428" y="135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121019</xdr:rowOff>
    </xdr:from>
    <xdr:to>
      <xdr:col>55</xdr:col>
      <xdr:colOff>0</xdr:colOff>
      <xdr:row>97</xdr:row>
      <xdr:rowOff>130251</xdr:rowOff>
    </xdr:to>
    <xdr:cxnSp macro="">
      <xdr:nvCxnSpPr>
        <xdr:cNvPr id="469" name="直線コネクタ 468"/>
        <xdr:cNvCxnSpPr/>
      </xdr:nvCxnSpPr>
      <xdr:spPr>
        <a:xfrm flipV="1">
          <a:off x="9639300" y="16751669"/>
          <a:ext cx="8382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130251</xdr:rowOff>
    </xdr:from>
    <xdr:to>
      <xdr:col>50</xdr:col>
      <xdr:colOff>114300</xdr:colOff>
      <xdr:row>97</xdr:row>
      <xdr:rowOff>169760</xdr:rowOff>
    </xdr:to>
    <xdr:cxnSp macro="">
      <xdr:nvCxnSpPr>
        <xdr:cNvPr id="472" name="直線コネクタ 471"/>
        <xdr:cNvCxnSpPr/>
      </xdr:nvCxnSpPr>
      <xdr:spPr>
        <a:xfrm flipV="1">
          <a:off x="8750300" y="16760901"/>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169760</xdr:rowOff>
    </xdr:from>
    <xdr:to>
      <xdr:col>45</xdr:col>
      <xdr:colOff>177800</xdr:colOff>
      <xdr:row>98</xdr:row>
      <xdr:rowOff>3784</xdr:rowOff>
    </xdr:to>
    <xdr:cxnSp macro="">
      <xdr:nvCxnSpPr>
        <xdr:cNvPr id="475" name="直線コネクタ 474"/>
        <xdr:cNvCxnSpPr/>
      </xdr:nvCxnSpPr>
      <xdr:spPr>
        <a:xfrm flipV="1">
          <a:off x="7861300" y="16800410"/>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161129</xdr:rowOff>
    </xdr:from>
    <xdr:ext cx="534377" cy="259045"/>
    <xdr:sp macro="" textlink="">
      <xdr:nvSpPr>
        <xdr:cNvPr id="477" name="テキスト ボックス 476"/>
        <xdr:cNvSpPr txBox="1"/>
      </xdr:nvSpPr>
      <xdr:spPr>
        <a:xfrm>
          <a:off x="8483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118263</xdr:rowOff>
    </xdr:from>
    <xdr:to>
      <xdr:col>41</xdr:col>
      <xdr:colOff>50800</xdr:colOff>
      <xdr:row>98</xdr:row>
      <xdr:rowOff>3784</xdr:rowOff>
    </xdr:to>
    <xdr:cxnSp macro="">
      <xdr:nvCxnSpPr>
        <xdr:cNvPr id="478" name="直線コネクタ 477"/>
        <xdr:cNvCxnSpPr/>
      </xdr:nvCxnSpPr>
      <xdr:spPr>
        <a:xfrm>
          <a:off x="6972300" y="16748913"/>
          <a:ext cx="889000" cy="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12209</xdr:rowOff>
    </xdr:from>
    <xdr:ext cx="534377" cy="259045"/>
    <xdr:sp macro="" textlink="">
      <xdr:nvSpPr>
        <xdr:cNvPr id="480" name="テキスト ボックス 479"/>
        <xdr:cNvSpPr txBox="1"/>
      </xdr:nvSpPr>
      <xdr:spPr>
        <a:xfrm>
          <a:off x="7594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70414</xdr:rowOff>
    </xdr:from>
    <xdr:ext cx="534377" cy="259045"/>
    <xdr:sp macro="" textlink="">
      <xdr:nvSpPr>
        <xdr:cNvPr id="482" name="テキスト ボックス 481"/>
        <xdr:cNvSpPr txBox="1"/>
      </xdr:nvSpPr>
      <xdr:spPr>
        <a:xfrm>
          <a:off x="6705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70219</xdr:rowOff>
    </xdr:from>
    <xdr:to>
      <xdr:col>55</xdr:col>
      <xdr:colOff>50800</xdr:colOff>
      <xdr:row>98</xdr:row>
      <xdr:rowOff>369</xdr:rowOff>
    </xdr:to>
    <xdr:sp macro="" textlink="">
      <xdr:nvSpPr>
        <xdr:cNvPr id="488" name="楕円 487"/>
        <xdr:cNvSpPr/>
      </xdr:nvSpPr>
      <xdr:spPr>
        <a:xfrm>
          <a:off x="10426700" y="167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48646</xdr:rowOff>
    </xdr:from>
    <xdr:ext cx="534377" cy="259045"/>
    <xdr:sp macro="" textlink="">
      <xdr:nvSpPr>
        <xdr:cNvPr id="489" name="普通建設事業費 （ うち更新整備　）該当値テキスト"/>
        <xdr:cNvSpPr txBox="1"/>
      </xdr:nvSpPr>
      <xdr:spPr>
        <a:xfrm>
          <a:off x="10528300" y="166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79451</xdr:rowOff>
    </xdr:from>
    <xdr:to>
      <xdr:col>50</xdr:col>
      <xdr:colOff>165100</xdr:colOff>
      <xdr:row>98</xdr:row>
      <xdr:rowOff>9601</xdr:rowOff>
    </xdr:to>
    <xdr:sp macro="" textlink="">
      <xdr:nvSpPr>
        <xdr:cNvPr id="490" name="楕円 489"/>
        <xdr:cNvSpPr/>
      </xdr:nvSpPr>
      <xdr:spPr>
        <a:xfrm>
          <a:off x="9588500" y="167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728</xdr:rowOff>
    </xdr:from>
    <xdr:ext cx="534377" cy="259045"/>
    <xdr:sp macro="" textlink="">
      <xdr:nvSpPr>
        <xdr:cNvPr id="491" name="テキスト ボックス 490"/>
        <xdr:cNvSpPr txBox="1"/>
      </xdr:nvSpPr>
      <xdr:spPr>
        <a:xfrm>
          <a:off x="9372111" y="168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118960</xdr:rowOff>
    </xdr:from>
    <xdr:to>
      <xdr:col>46</xdr:col>
      <xdr:colOff>38100</xdr:colOff>
      <xdr:row>98</xdr:row>
      <xdr:rowOff>49110</xdr:rowOff>
    </xdr:to>
    <xdr:sp macro="" textlink="">
      <xdr:nvSpPr>
        <xdr:cNvPr id="492" name="楕円 491"/>
        <xdr:cNvSpPr/>
      </xdr:nvSpPr>
      <xdr:spPr>
        <a:xfrm>
          <a:off x="8699500" y="167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40237</xdr:rowOff>
    </xdr:from>
    <xdr:ext cx="534377" cy="259045"/>
    <xdr:sp macro="" textlink="">
      <xdr:nvSpPr>
        <xdr:cNvPr id="493" name="テキスト ボックス 492"/>
        <xdr:cNvSpPr txBox="1"/>
      </xdr:nvSpPr>
      <xdr:spPr>
        <a:xfrm>
          <a:off x="8483111" y="168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124434</xdr:rowOff>
    </xdr:from>
    <xdr:to>
      <xdr:col>41</xdr:col>
      <xdr:colOff>101600</xdr:colOff>
      <xdr:row>98</xdr:row>
      <xdr:rowOff>54584</xdr:rowOff>
    </xdr:to>
    <xdr:sp macro="" textlink="">
      <xdr:nvSpPr>
        <xdr:cNvPr id="494" name="楕円 493"/>
        <xdr:cNvSpPr/>
      </xdr:nvSpPr>
      <xdr:spPr>
        <a:xfrm>
          <a:off x="7810500" y="167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45711</xdr:rowOff>
    </xdr:from>
    <xdr:ext cx="534377" cy="259045"/>
    <xdr:sp macro="" textlink="">
      <xdr:nvSpPr>
        <xdr:cNvPr id="495" name="テキスト ボックス 494"/>
        <xdr:cNvSpPr txBox="1"/>
      </xdr:nvSpPr>
      <xdr:spPr>
        <a:xfrm>
          <a:off x="7594111" y="168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67463</xdr:rowOff>
    </xdr:from>
    <xdr:to>
      <xdr:col>36</xdr:col>
      <xdr:colOff>165100</xdr:colOff>
      <xdr:row>97</xdr:row>
      <xdr:rowOff>169063</xdr:rowOff>
    </xdr:to>
    <xdr:sp macro="" textlink="">
      <xdr:nvSpPr>
        <xdr:cNvPr id="496" name="楕円 495"/>
        <xdr:cNvSpPr/>
      </xdr:nvSpPr>
      <xdr:spPr>
        <a:xfrm>
          <a:off x="6921500" y="166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160190</xdr:rowOff>
    </xdr:from>
    <xdr:ext cx="534377" cy="259045"/>
    <xdr:sp macro="" textlink="">
      <xdr:nvSpPr>
        <xdr:cNvPr id="497" name="テキスト ボックス 496"/>
        <xdr:cNvSpPr txBox="1"/>
      </xdr:nvSpPr>
      <xdr:spPr>
        <a:xfrm>
          <a:off x="6705111" y="167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1" name="フローチャート: 判断 530"/>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32" name="テキスト ボックス 531"/>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125730</xdr:rowOff>
    </xdr:from>
    <xdr:to>
      <xdr:col>85</xdr:col>
      <xdr:colOff>127000</xdr:colOff>
      <xdr:row>77</xdr:row>
      <xdr:rowOff>138328</xdr:rowOff>
    </xdr:to>
    <xdr:cxnSp macro="">
      <xdr:nvCxnSpPr>
        <xdr:cNvPr id="630" name="直線コネクタ 629"/>
        <xdr:cNvCxnSpPr/>
      </xdr:nvCxnSpPr>
      <xdr:spPr>
        <a:xfrm>
          <a:off x="15481300" y="13327380"/>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125730</xdr:rowOff>
    </xdr:from>
    <xdr:to>
      <xdr:col>81</xdr:col>
      <xdr:colOff>50800</xdr:colOff>
      <xdr:row>77</xdr:row>
      <xdr:rowOff>164122</xdr:rowOff>
    </xdr:to>
    <xdr:cxnSp macro="">
      <xdr:nvCxnSpPr>
        <xdr:cNvPr id="633" name="直線コネクタ 632"/>
        <xdr:cNvCxnSpPr/>
      </xdr:nvCxnSpPr>
      <xdr:spPr>
        <a:xfrm flipV="1">
          <a:off x="14592300" y="13327380"/>
          <a:ext cx="8890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164122</xdr:rowOff>
    </xdr:from>
    <xdr:to>
      <xdr:col>76</xdr:col>
      <xdr:colOff>114300</xdr:colOff>
      <xdr:row>77</xdr:row>
      <xdr:rowOff>169038</xdr:rowOff>
    </xdr:to>
    <xdr:cxnSp macro="">
      <xdr:nvCxnSpPr>
        <xdr:cNvPr id="636" name="直線コネクタ 635"/>
        <xdr:cNvCxnSpPr/>
      </xdr:nvCxnSpPr>
      <xdr:spPr>
        <a:xfrm flipV="1">
          <a:off x="13703300" y="1336577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7" name="フローチャート: 判断 636"/>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8" name="テキスト ボックス 637"/>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96774</xdr:rowOff>
    </xdr:from>
    <xdr:to>
      <xdr:col>71</xdr:col>
      <xdr:colOff>177800</xdr:colOff>
      <xdr:row>77</xdr:row>
      <xdr:rowOff>169038</xdr:rowOff>
    </xdr:to>
    <xdr:cxnSp macro="">
      <xdr:nvCxnSpPr>
        <xdr:cNvPr id="639" name="直線コネクタ 638"/>
        <xdr:cNvCxnSpPr/>
      </xdr:nvCxnSpPr>
      <xdr:spPr>
        <a:xfrm>
          <a:off x="12814300" y="13298424"/>
          <a:ext cx="889000" cy="7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87528</xdr:rowOff>
    </xdr:from>
    <xdr:to>
      <xdr:col>85</xdr:col>
      <xdr:colOff>177800</xdr:colOff>
      <xdr:row>78</xdr:row>
      <xdr:rowOff>17678</xdr:rowOff>
    </xdr:to>
    <xdr:sp macro="" textlink="">
      <xdr:nvSpPr>
        <xdr:cNvPr id="649" name="楕円 648"/>
        <xdr:cNvSpPr/>
      </xdr:nvSpPr>
      <xdr:spPr>
        <a:xfrm>
          <a:off x="16268700" y="132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2455</xdr:rowOff>
    </xdr:from>
    <xdr:ext cx="534377" cy="259045"/>
    <xdr:sp macro="" textlink="">
      <xdr:nvSpPr>
        <xdr:cNvPr id="650" name="公債費該当値テキスト"/>
        <xdr:cNvSpPr txBox="1"/>
      </xdr:nvSpPr>
      <xdr:spPr>
        <a:xfrm>
          <a:off x="16370300" y="132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74930</xdr:rowOff>
    </xdr:from>
    <xdr:to>
      <xdr:col>81</xdr:col>
      <xdr:colOff>101600</xdr:colOff>
      <xdr:row>78</xdr:row>
      <xdr:rowOff>5080</xdr:rowOff>
    </xdr:to>
    <xdr:sp macro="" textlink="">
      <xdr:nvSpPr>
        <xdr:cNvPr id="651" name="楕円 650"/>
        <xdr:cNvSpPr/>
      </xdr:nvSpPr>
      <xdr:spPr>
        <a:xfrm>
          <a:off x="15430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167657</xdr:rowOff>
    </xdr:from>
    <xdr:ext cx="534377" cy="259045"/>
    <xdr:sp macro="" textlink="">
      <xdr:nvSpPr>
        <xdr:cNvPr id="652" name="テキスト ボックス 651"/>
        <xdr:cNvSpPr txBox="1"/>
      </xdr:nvSpPr>
      <xdr:spPr>
        <a:xfrm>
          <a:off x="15214111" y="133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113322</xdr:rowOff>
    </xdr:from>
    <xdr:to>
      <xdr:col>76</xdr:col>
      <xdr:colOff>165100</xdr:colOff>
      <xdr:row>78</xdr:row>
      <xdr:rowOff>43472</xdr:rowOff>
    </xdr:to>
    <xdr:sp macro="" textlink="">
      <xdr:nvSpPr>
        <xdr:cNvPr id="653" name="楕円 652"/>
        <xdr:cNvSpPr/>
      </xdr:nvSpPr>
      <xdr:spPr>
        <a:xfrm>
          <a:off x="14541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34599</xdr:rowOff>
    </xdr:from>
    <xdr:ext cx="534377" cy="259045"/>
    <xdr:sp macro="" textlink="">
      <xdr:nvSpPr>
        <xdr:cNvPr id="654" name="テキスト ボックス 653"/>
        <xdr:cNvSpPr txBox="1"/>
      </xdr:nvSpPr>
      <xdr:spPr>
        <a:xfrm>
          <a:off x="14325111" y="134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118238</xdr:rowOff>
    </xdr:from>
    <xdr:to>
      <xdr:col>72</xdr:col>
      <xdr:colOff>38100</xdr:colOff>
      <xdr:row>78</xdr:row>
      <xdr:rowOff>48388</xdr:rowOff>
    </xdr:to>
    <xdr:sp macro="" textlink="">
      <xdr:nvSpPr>
        <xdr:cNvPr id="655" name="楕円 654"/>
        <xdr:cNvSpPr/>
      </xdr:nvSpPr>
      <xdr:spPr>
        <a:xfrm>
          <a:off x="13652500" y="133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39515</xdr:rowOff>
    </xdr:from>
    <xdr:ext cx="534377" cy="259045"/>
    <xdr:sp macro="" textlink="">
      <xdr:nvSpPr>
        <xdr:cNvPr id="656" name="テキスト ボックス 655"/>
        <xdr:cNvSpPr txBox="1"/>
      </xdr:nvSpPr>
      <xdr:spPr>
        <a:xfrm>
          <a:off x="13436111" y="134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45974</xdr:rowOff>
    </xdr:from>
    <xdr:to>
      <xdr:col>67</xdr:col>
      <xdr:colOff>101600</xdr:colOff>
      <xdr:row>77</xdr:row>
      <xdr:rowOff>147574</xdr:rowOff>
    </xdr:to>
    <xdr:sp macro="" textlink="">
      <xdr:nvSpPr>
        <xdr:cNvPr id="657" name="楕円 656"/>
        <xdr:cNvSpPr/>
      </xdr:nvSpPr>
      <xdr:spPr>
        <a:xfrm>
          <a:off x="12763500" y="132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138701</xdr:rowOff>
    </xdr:from>
    <xdr:ext cx="534377" cy="259045"/>
    <xdr:sp macro="" textlink="">
      <xdr:nvSpPr>
        <xdr:cNvPr id="658" name="テキスト ボックス 657"/>
        <xdr:cNvSpPr txBox="1"/>
      </xdr:nvSpPr>
      <xdr:spPr>
        <a:xfrm>
          <a:off x="12547111" y="133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129082</xdr:rowOff>
    </xdr:from>
    <xdr:to>
      <xdr:col>85</xdr:col>
      <xdr:colOff>127000</xdr:colOff>
      <xdr:row>97</xdr:row>
      <xdr:rowOff>36957</xdr:rowOff>
    </xdr:to>
    <xdr:cxnSp macro="">
      <xdr:nvCxnSpPr>
        <xdr:cNvPr id="687" name="直線コネクタ 686"/>
        <xdr:cNvCxnSpPr/>
      </xdr:nvCxnSpPr>
      <xdr:spPr>
        <a:xfrm>
          <a:off x="15481300" y="16588282"/>
          <a:ext cx="8382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8"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129082</xdr:rowOff>
    </xdr:from>
    <xdr:to>
      <xdr:col>81</xdr:col>
      <xdr:colOff>50800</xdr:colOff>
      <xdr:row>97</xdr:row>
      <xdr:rowOff>81787</xdr:rowOff>
    </xdr:to>
    <xdr:cxnSp macro="">
      <xdr:nvCxnSpPr>
        <xdr:cNvPr id="690" name="直線コネクタ 689"/>
        <xdr:cNvCxnSpPr/>
      </xdr:nvCxnSpPr>
      <xdr:spPr>
        <a:xfrm flipV="1">
          <a:off x="14592300" y="16588282"/>
          <a:ext cx="889000" cy="1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2" name="テキスト ボックス 691"/>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81787</xdr:rowOff>
    </xdr:from>
    <xdr:to>
      <xdr:col>76</xdr:col>
      <xdr:colOff>114300</xdr:colOff>
      <xdr:row>97</xdr:row>
      <xdr:rowOff>98513</xdr:rowOff>
    </xdr:to>
    <xdr:cxnSp macro="">
      <xdr:nvCxnSpPr>
        <xdr:cNvPr id="693" name="直線コネクタ 692"/>
        <xdr:cNvCxnSpPr/>
      </xdr:nvCxnSpPr>
      <xdr:spPr>
        <a:xfrm flipV="1">
          <a:off x="13703300" y="16712437"/>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4" name="フローチャート: 判断 693"/>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5" name="テキスト ボックス 694"/>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98513</xdr:rowOff>
    </xdr:from>
    <xdr:to>
      <xdr:col>71</xdr:col>
      <xdr:colOff>177800</xdr:colOff>
      <xdr:row>98</xdr:row>
      <xdr:rowOff>29375</xdr:rowOff>
    </xdr:to>
    <xdr:cxnSp macro="">
      <xdr:nvCxnSpPr>
        <xdr:cNvPr id="696" name="直線コネクタ 695"/>
        <xdr:cNvCxnSpPr/>
      </xdr:nvCxnSpPr>
      <xdr:spPr>
        <a:xfrm flipV="1">
          <a:off x="12814300" y="16729163"/>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8" name="テキスト ボックス 697"/>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157607</xdr:rowOff>
    </xdr:from>
    <xdr:to>
      <xdr:col>85</xdr:col>
      <xdr:colOff>177800</xdr:colOff>
      <xdr:row>97</xdr:row>
      <xdr:rowOff>87757</xdr:rowOff>
    </xdr:to>
    <xdr:sp macro="" textlink="">
      <xdr:nvSpPr>
        <xdr:cNvPr id="706" name="楕円 705"/>
        <xdr:cNvSpPr/>
      </xdr:nvSpPr>
      <xdr:spPr>
        <a:xfrm>
          <a:off x="16268700" y="166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9034</xdr:rowOff>
    </xdr:from>
    <xdr:ext cx="534377" cy="259045"/>
    <xdr:sp macro="" textlink="">
      <xdr:nvSpPr>
        <xdr:cNvPr id="707" name="積立金該当値テキスト"/>
        <xdr:cNvSpPr txBox="1"/>
      </xdr:nvSpPr>
      <xdr:spPr>
        <a:xfrm>
          <a:off x="16370300" y="164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78282</xdr:rowOff>
    </xdr:from>
    <xdr:to>
      <xdr:col>81</xdr:col>
      <xdr:colOff>101600</xdr:colOff>
      <xdr:row>97</xdr:row>
      <xdr:rowOff>8432</xdr:rowOff>
    </xdr:to>
    <xdr:sp macro="" textlink="">
      <xdr:nvSpPr>
        <xdr:cNvPr id="708" name="楕円 707"/>
        <xdr:cNvSpPr/>
      </xdr:nvSpPr>
      <xdr:spPr>
        <a:xfrm>
          <a:off x="15430500" y="165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24959</xdr:rowOff>
    </xdr:from>
    <xdr:ext cx="534377" cy="259045"/>
    <xdr:sp macro="" textlink="">
      <xdr:nvSpPr>
        <xdr:cNvPr id="709" name="テキスト ボックス 708"/>
        <xdr:cNvSpPr txBox="1"/>
      </xdr:nvSpPr>
      <xdr:spPr>
        <a:xfrm>
          <a:off x="15214111" y="163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30987</xdr:rowOff>
    </xdr:from>
    <xdr:to>
      <xdr:col>76</xdr:col>
      <xdr:colOff>165100</xdr:colOff>
      <xdr:row>97</xdr:row>
      <xdr:rowOff>132587</xdr:rowOff>
    </xdr:to>
    <xdr:sp macro="" textlink="">
      <xdr:nvSpPr>
        <xdr:cNvPr id="710" name="楕円 709"/>
        <xdr:cNvSpPr/>
      </xdr:nvSpPr>
      <xdr:spPr>
        <a:xfrm>
          <a:off x="14541500" y="166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149114</xdr:rowOff>
    </xdr:from>
    <xdr:ext cx="534377" cy="259045"/>
    <xdr:sp macro="" textlink="">
      <xdr:nvSpPr>
        <xdr:cNvPr id="711" name="テキスト ボックス 710"/>
        <xdr:cNvSpPr txBox="1"/>
      </xdr:nvSpPr>
      <xdr:spPr>
        <a:xfrm>
          <a:off x="14325111" y="164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47713</xdr:rowOff>
    </xdr:from>
    <xdr:to>
      <xdr:col>72</xdr:col>
      <xdr:colOff>38100</xdr:colOff>
      <xdr:row>97</xdr:row>
      <xdr:rowOff>149313</xdr:rowOff>
    </xdr:to>
    <xdr:sp macro="" textlink="">
      <xdr:nvSpPr>
        <xdr:cNvPr id="712" name="楕円 711"/>
        <xdr:cNvSpPr/>
      </xdr:nvSpPr>
      <xdr:spPr>
        <a:xfrm>
          <a:off x="13652500" y="166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165840</xdr:rowOff>
    </xdr:from>
    <xdr:ext cx="534377" cy="259045"/>
    <xdr:sp macro="" textlink="">
      <xdr:nvSpPr>
        <xdr:cNvPr id="713" name="テキスト ボックス 712"/>
        <xdr:cNvSpPr txBox="1"/>
      </xdr:nvSpPr>
      <xdr:spPr>
        <a:xfrm>
          <a:off x="13436111" y="1645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150025</xdr:rowOff>
    </xdr:from>
    <xdr:to>
      <xdr:col>67</xdr:col>
      <xdr:colOff>101600</xdr:colOff>
      <xdr:row>98</xdr:row>
      <xdr:rowOff>80175</xdr:rowOff>
    </xdr:to>
    <xdr:sp macro="" textlink="">
      <xdr:nvSpPr>
        <xdr:cNvPr id="714" name="楕円 713"/>
        <xdr:cNvSpPr/>
      </xdr:nvSpPr>
      <xdr:spPr>
        <a:xfrm>
          <a:off x="12763500" y="167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71302</xdr:rowOff>
    </xdr:from>
    <xdr:ext cx="534377" cy="259045"/>
    <xdr:sp macro="" textlink="">
      <xdr:nvSpPr>
        <xdr:cNvPr id="715" name="テキスト ボックス 714"/>
        <xdr:cNvSpPr txBox="1"/>
      </xdr:nvSpPr>
      <xdr:spPr>
        <a:xfrm>
          <a:off x="12547111" y="168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44341</xdr:rowOff>
    </xdr:from>
    <xdr:to>
      <xdr:col>116</xdr:col>
      <xdr:colOff>63500</xdr:colOff>
      <xdr:row>39</xdr:row>
      <xdr:rowOff>69487</xdr:rowOff>
    </xdr:to>
    <xdr:cxnSp macro="">
      <xdr:nvCxnSpPr>
        <xdr:cNvPr id="746" name="直線コネクタ 745"/>
        <xdr:cNvCxnSpPr/>
      </xdr:nvCxnSpPr>
      <xdr:spPr>
        <a:xfrm flipV="1">
          <a:off x="21323300" y="6559441"/>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69324</xdr:rowOff>
    </xdr:from>
    <xdr:to>
      <xdr:col>111</xdr:col>
      <xdr:colOff>177800</xdr:colOff>
      <xdr:row>39</xdr:row>
      <xdr:rowOff>69487</xdr:rowOff>
    </xdr:to>
    <xdr:cxnSp macro="">
      <xdr:nvCxnSpPr>
        <xdr:cNvPr id="749" name="直線コネクタ 748"/>
        <xdr:cNvCxnSpPr/>
      </xdr:nvCxnSpPr>
      <xdr:spPr>
        <a:xfrm>
          <a:off x="20434300" y="675587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69161</xdr:rowOff>
    </xdr:from>
    <xdr:to>
      <xdr:col>107</xdr:col>
      <xdr:colOff>50800</xdr:colOff>
      <xdr:row>39</xdr:row>
      <xdr:rowOff>69324</xdr:rowOff>
    </xdr:to>
    <xdr:cxnSp macro="">
      <xdr:nvCxnSpPr>
        <xdr:cNvPr id="752" name="直線コネクタ 751"/>
        <xdr:cNvCxnSpPr/>
      </xdr:nvCxnSpPr>
      <xdr:spPr>
        <a:xfrm>
          <a:off x="19545300" y="6755711"/>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53" name="フローチャート: 判断 752"/>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54" name="テキスト ボックス 753"/>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68997</xdr:rowOff>
    </xdr:from>
    <xdr:to>
      <xdr:col>102</xdr:col>
      <xdr:colOff>114300</xdr:colOff>
      <xdr:row>39</xdr:row>
      <xdr:rowOff>69161</xdr:rowOff>
    </xdr:to>
    <xdr:cxnSp macro="">
      <xdr:nvCxnSpPr>
        <xdr:cNvPr id="755" name="直線コネクタ 754"/>
        <xdr:cNvCxnSpPr/>
      </xdr:nvCxnSpPr>
      <xdr:spPr>
        <a:xfrm>
          <a:off x="18656300" y="675554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6" name="フローチャート: 判断 755"/>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66112</xdr:rowOff>
    </xdr:from>
    <xdr:ext cx="469744" cy="259045"/>
    <xdr:sp macro="" textlink="">
      <xdr:nvSpPr>
        <xdr:cNvPr id="757" name="テキスト ボックス 756"/>
        <xdr:cNvSpPr txBox="1"/>
      </xdr:nvSpPr>
      <xdr:spPr>
        <a:xfrm>
          <a:off x="19310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8" name="フローチャート: 判断 757"/>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95503</xdr:rowOff>
    </xdr:from>
    <xdr:ext cx="469744" cy="259045"/>
    <xdr:sp macro="" textlink="">
      <xdr:nvSpPr>
        <xdr:cNvPr id="759" name="テキスト ボックス 758"/>
        <xdr:cNvSpPr txBox="1"/>
      </xdr:nvSpPr>
      <xdr:spPr>
        <a:xfrm>
          <a:off x="18421428" y="609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164991</xdr:rowOff>
    </xdr:from>
    <xdr:to>
      <xdr:col>116</xdr:col>
      <xdr:colOff>114300</xdr:colOff>
      <xdr:row>38</xdr:row>
      <xdr:rowOff>95141</xdr:rowOff>
    </xdr:to>
    <xdr:sp macro="" textlink="">
      <xdr:nvSpPr>
        <xdr:cNvPr id="765" name="楕円 764"/>
        <xdr:cNvSpPr/>
      </xdr:nvSpPr>
      <xdr:spPr>
        <a:xfrm>
          <a:off x="221107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16418</xdr:rowOff>
    </xdr:from>
    <xdr:ext cx="469744" cy="259045"/>
    <xdr:sp macro="" textlink="">
      <xdr:nvSpPr>
        <xdr:cNvPr id="766" name="投資及び出資金該当値テキスト"/>
        <xdr:cNvSpPr txBox="1"/>
      </xdr:nvSpPr>
      <xdr:spPr>
        <a:xfrm>
          <a:off x="22212300" y="63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18687</xdr:rowOff>
    </xdr:from>
    <xdr:to>
      <xdr:col>112</xdr:col>
      <xdr:colOff>38100</xdr:colOff>
      <xdr:row>39</xdr:row>
      <xdr:rowOff>120287</xdr:rowOff>
    </xdr:to>
    <xdr:sp macro="" textlink="">
      <xdr:nvSpPr>
        <xdr:cNvPr id="767" name="楕円 766"/>
        <xdr:cNvSpPr/>
      </xdr:nvSpPr>
      <xdr:spPr>
        <a:xfrm>
          <a:off x="21272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111414</xdr:rowOff>
    </xdr:from>
    <xdr:ext cx="378565" cy="259045"/>
    <xdr:sp macro="" textlink="">
      <xdr:nvSpPr>
        <xdr:cNvPr id="768" name="テキスト ボックス 767"/>
        <xdr:cNvSpPr txBox="1"/>
      </xdr:nvSpPr>
      <xdr:spPr>
        <a:xfrm>
          <a:off x="21134017" y="679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18524</xdr:rowOff>
    </xdr:from>
    <xdr:to>
      <xdr:col>107</xdr:col>
      <xdr:colOff>101600</xdr:colOff>
      <xdr:row>39</xdr:row>
      <xdr:rowOff>120124</xdr:rowOff>
    </xdr:to>
    <xdr:sp macro="" textlink="">
      <xdr:nvSpPr>
        <xdr:cNvPr id="769" name="楕円 768"/>
        <xdr:cNvSpPr/>
      </xdr:nvSpPr>
      <xdr:spPr>
        <a:xfrm>
          <a:off x="20383500" y="67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111251</xdr:rowOff>
    </xdr:from>
    <xdr:ext cx="378565" cy="259045"/>
    <xdr:sp macro="" textlink="">
      <xdr:nvSpPr>
        <xdr:cNvPr id="770" name="テキスト ボックス 769"/>
        <xdr:cNvSpPr txBox="1"/>
      </xdr:nvSpPr>
      <xdr:spPr>
        <a:xfrm>
          <a:off x="20245017" y="679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18361</xdr:rowOff>
    </xdr:from>
    <xdr:to>
      <xdr:col>102</xdr:col>
      <xdr:colOff>165100</xdr:colOff>
      <xdr:row>39</xdr:row>
      <xdr:rowOff>119961</xdr:rowOff>
    </xdr:to>
    <xdr:sp macro="" textlink="">
      <xdr:nvSpPr>
        <xdr:cNvPr id="771" name="楕円 770"/>
        <xdr:cNvSpPr/>
      </xdr:nvSpPr>
      <xdr:spPr>
        <a:xfrm>
          <a:off x="19494500" y="67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111088</xdr:rowOff>
    </xdr:from>
    <xdr:ext cx="378565" cy="259045"/>
    <xdr:sp macro="" textlink="">
      <xdr:nvSpPr>
        <xdr:cNvPr id="772" name="テキスト ボックス 771"/>
        <xdr:cNvSpPr txBox="1"/>
      </xdr:nvSpPr>
      <xdr:spPr>
        <a:xfrm>
          <a:off x="19356017" y="6797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18197</xdr:rowOff>
    </xdr:from>
    <xdr:to>
      <xdr:col>98</xdr:col>
      <xdr:colOff>38100</xdr:colOff>
      <xdr:row>39</xdr:row>
      <xdr:rowOff>119797</xdr:rowOff>
    </xdr:to>
    <xdr:sp macro="" textlink="">
      <xdr:nvSpPr>
        <xdr:cNvPr id="773" name="楕円 772"/>
        <xdr:cNvSpPr/>
      </xdr:nvSpPr>
      <xdr:spPr>
        <a:xfrm>
          <a:off x="18605500" y="67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110924</xdr:rowOff>
    </xdr:from>
    <xdr:ext cx="378565" cy="259045"/>
    <xdr:sp macro="" textlink="">
      <xdr:nvSpPr>
        <xdr:cNvPr id="774" name="テキスト ボックス 773"/>
        <xdr:cNvSpPr txBox="1"/>
      </xdr:nvSpPr>
      <xdr:spPr>
        <a:xfrm>
          <a:off x="18467017" y="6797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41021</xdr:rowOff>
    </xdr:from>
    <xdr:to>
      <xdr:col>116</xdr:col>
      <xdr:colOff>63500</xdr:colOff>
      <xdr:row>59</xdr:row>
      <xdr:rowOff>41059</xdr:rowOff>
    </xdr:to>
    <xdr:cxnSp macro="">
      <xdr:nvCxnSpPr>
        <xdr:cNvPr id="803" name="直線コネクタ 802"/>
        <xdr:cNvCxnSpPr/>
      </xdr:nvCxnSpPr>
      <xdr:spPr>
        <a:xfrm>
          <a:off x="21323300" y="1015657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41021</xdr:rowOff>
    </xdr:from>
    <xdr:to>
      <xdr:col>111</xdr:col>
      <xdr:colOff>177800</xdr:colOff>
      <xdr:row>59</xdr:row>
      <xdr:rowOff>41021</xdr:rowOff>
    </xdr:to>
    <xdr:cxnSp macro="">
      <xdr:nvCxnSpPr>
        <xdr:cNvPr id="806" name="直線コネクタ 805"/>
        <xdr:cNvCxnSpPr/>
      </xdr:nvCxnSpPr>
      <xdr:spPr>
        <a:xfrm>
          <a:off x="20434300" y="10156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27153</xdr:rowOff>
    </xdr:from>
    <xdr:to>
      <xdr:col>107</xdr:col>
      <xdr:colOff>50800</xdr:colOff>
      <xdr:row>59</xdr:row>
      <xdr:rowOff>41021</xdr:rowOff>
    </xdr:to>
    <xdr:cxnSp macro="">
      <xdr:nvCxnSpPr>
        <xdr:cNvPr id="809" name="直線コネクタ 808"/>
        <xdr:cNvCxnSpPr/>
      </xdr:nvCxnSpPr>
      <xdr:spPr>
        <a:xfrm>
          <a:off x="19545300" y="10142703"/>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27039</xdr:rowOff>
    </xdr:from>
    <xdr:to>
      <xdr:col>102</xdr:col>
      <xdr:colOff>114300</xdr:colOff>
      <xdr:row>59</xdr:row>
      <xdr:rowOff>27153</xdr:rowOff>
    </xdr:to>
    <xdr:cxnSp macro="">
      <xdr:nvCxnSpPr>
        <xdr:cNvPr id="812" name="直線コネクタ 811"/>
        <xdr:cNvCxnSpPr/>
      </xdr:nvCxnSpPr>
      <xdr:spPr>
        <a:xfrm>
          <a:off x="18656300" y="1014258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161709</xdr:rowOff>
    </xdr:from>
    <xdr:to>
      <xdr:col>116</xdr:col>
      <xdr:colOff>114300</xdr:colOff>
      <xdr:row>59</xdr:row>
      <xdr:rowOff>91859</xdr:rowOff>
    </xdr:to>
    <xdr:sp macro="" textlink="">
      <xdr:nvSpPr>
        <xdr:cNvPr id="822" name="楕円 821"/>
        <xdr:cNvSpPr/>
      </xdr:nvSpPr>
      <xdr:spPr>
        <a:xfrm>
          <a:off x="22110700" y="101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76636</xdr:rowOff>
    </xdr:from>
    <xdr:ext cx="313932" cy="259045"/>
    <xdr:sp macro="" textlink="">
      <xdr:nvSpPr>
        <xdr:cNvPr id="823" name="貸付金該当値テキスト"/>
        <xdr:cNvSpPr txBox="1"/>
      </xdr:nvSpPr>
      <xdr:spPr>
        <a:xfrm>
          <a:off x="22212300" y="1002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161671</xdr:rowOff>
    </xdr:from>
    <xdr:to>
      <xdr:col>112</xdr:col>
      <xdr:colOff>38100</xdr:colOff>
      <xdr:row>59</xdr:row>
      <xdr:rowOff>91821</xdr:rowOff>
    </xdr:to>
    <xdr:sp macro="" textlink="">
      <xdr:nvSpPr>
        <xdr:cNvPr id="824" name="楕円 823"/>
        <xdr:cNvSpPr/>
      </xdr:nvSpPr>
      <xdr:spPr>
        <a:xfrm>
          <a:off x="212725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82948</xdr:rowOff>
    </xdr:from>
    <xdr:ext cx="313932" cy="259045"/>
    <xdr:sp macro="" textlink="">
      <xdr:nvSpPr>
        <xdr:cNvPr id="825" name="テキスト ボックス 824"/>
        <xdr:cNvSpPr txBox="1"/>
      </xdr:nvSpPr>
      <xdr:spPr>
        <a:xfrm>
          <a:off x="21166333" y="10198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161671</xdr:rowOff>
    </xdr:from>
    <xdr:to>
      <xdr:col>107</xdr:col>
      <xdr:colOff>101600</xdr:colOff>
      <xdr:row>59</xdr:row>
      <xdr:rowOff>91821</xdr:rowOff>
    </xdr:to>
    <xdr:sp macro="" textlink="">
      <xdr:nvSpPr>
        <xdr:cNvPr id="826" name="楕円 825"/>
        <xdr:cNvSpPr/>
      </xdr:nvSpPr>
      <xdr:spPr>
        <a:xfrm>
          <a:off x="203835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82948</xdr:rowOff>
    </xdr:from>
    <xdr:ext cx="313932" cy="259045"/>
    <xdr:sp macro="" textlink="">
      <xdr:nvSpPr>
        <xdr:cNvPr id="827" name="テキスト ボックス 826"/>
        <xdr:cNvSpPr txBox="1"/>
      </xdr:nvSpPr>
      <xdr:spPr>
        <a:xfrm>
          <a:off x="20277333" y="10198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147803</xdr:rowOff>
    </xdr:from>
    <xdr:to>
      <xdr:col>102</xdr:col>
      <xdr:colOff>165100</xdr:colOff>
      <xdr:row>59</xdr:row>
      <xdr:rowOff>77953</xdr:rowOff>
    </xdr:to>
    <xdr:sp macro="" textlink="">
      <xdr:nvSpPr>
        <xdr:cNvPr id="828" name="楕円 827"/>
        <xdr:cNvSpPr/>
      </xdr:nvSpPr>
      <xdr:spPr>
        <a:xfrm>
          <a:off x="19494500" y="100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69080</xdr:rowOff>
    </xdr:from>
    <xdr:ext cx="378565" cy="259045"/>
    <xdr:sp macro="" textlink="">
      <xdr:nvSpPr>
        <xdr:cNvPr id="829" name="テキスト ボックス 828"/>
        <xdr:cNvSpPr txBox="1"/>
      </xdr:nvSpPr>
      <xdr:spPr>
        <a:xfrm>
          <a:off x="19356017" y="1018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147689</xdr:rowOff>
    </xdr:from>
    <xdr:to>
      <xdr:col>98</xdr:col>
      <xdr:colOff>38100</xdr:colOff>
      <xdr:row>59</xdr:row>
      <xdr:rowOff>77839</xdr:rowOff>
    </xdr:to>
    <xdr:sp macro="" textlink="">
      <xdr:nvSpPr>
        <xdr:cNvPr id="830" name="楕円 829"/>
        <xdr:cNvSpPr/>
      </xdr:nvSpPr>
      <xdr:spPr>
        <a:xfrm>
          <a:off x="186055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68966</xdr:rowOff>
    </xdr:from>
    <xdr:ext cx="378565" cy="259045"/>
    <xdr:sp macro="" textlink="">
      <xdr:nvSpPr>
        <xdr:cNvPr id="831" name="テキスト ボックス 830"/>
        <xdr:cNvSpPr txBox="1"/>
      </xdr:nvSpPr>
      <xdr:spPr>
        <a:xfrm>
          <a:off x="18467017" y="1018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136238</xdr:rowOff>
    </xdr:from>
    <xdr:to>
      <xdr:col>116</xdr:col>
      <xdr:colOff>63500</xdr:colOff>
      <xdr:row>78</xdr:row>
      <xdr:rowOff>140582</xdr:rowOff>
    </xdr:to>
    <xdr:cxnSp macro="">
      <xdr:nvCxnSpPr>
        <xdr:cNvPr id="863" name="直線コネクタ 862"/>
        <xdr:cNvCxnSpPr/>
      </xdr:nvCxnSpPr>
      <xdr:spPr>
        <a:xfrm flipV="1">
          <a:off x="21323300" y="13509338"/>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4"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139047</xdr:rowOff>
    </xdr:from>
    <xdr:to>
      <xdr:col>111</xdr:col>
      <xdr:colOff>177800</xdr:colOff>
      <xdr:row>78</xdr:row>
      <xdr:rowOff>140582</xdr:rowOff>
    </xdr:to>
    <xdr:cxnSp macro="">
      <xdr:nvCxnSpPr>
        <xdr:cNvPr id="866" name="直線コネクタ 865"/>
        <xdr:cNvCxnSpPr/>
      </xdr:nvCxnSpPr>
      <xdr:spPr>
        <a:xfrm>
          <a:off x="20434300" y="1351214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139047</xdr:rowOff>
    </xdr:from>
    <xdr:to>
      <xdr:col>107</xdr:col>
      <xdr:colOff>50800</xdr:colOff>
      <xdr:row>78</xdr:row>
      <xdr:rowOff>168047</xdr:rowOff>
    </xdr:to>
    <xdr:cxnSp macro="">
      <xdr:nvCxnSpPr>
        <xdr:cNvPr id="869" name="直線コネクタ 868"/>
        <xdr:cNvCxnSpPr/>
      </xdr:nvCxnSpPr>
      <xdr:spPr>
        <a:xfrm flipV="1">
          <a:off x="19545300" y="13512147"/>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70" name="フローチャート: 判断 869"/>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25812</xdr:rowOff>
    </xdr:from>
    <xdr:ext cx="534377" cy="259045"/>
    <xdr:sp macro="" textlink="">
      <xdr:nvSpPr>
        <xdr:cNvPr id="871" name="テキスト ボックス 870"/>
        <xdr:cNvSpPr txBox="1"/>
      </xdr:nvSpPr>
      <xdr:spPr>
        <a:xfrm>
          <a:off x="20167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70727</xdr:rowOff>
    </xdr:from>
    <xdr:to>
      <xdr:col>102</xdr:col>
      <xdr:colOff>114300</xdr:colOff>
      <xdr:row>78</xdr:row>
      <xdr:rowOff>168047</xdr:rowOff>
    </xdr:to>
    <xdr:cxnSp macro="">
      <xdr:nvCxnSpPr>
        <xdr:cNvPr id="872" name="直線コネクタ 871"/>
        <xdr:cNvCxnSpPr/>
      </xdr:nvCxnSpPr>
      <xdr:spPr>
        <a:xfrm>
          <a:off x="18656300" y="13443827"/>
          <a:ext cx="889000" cy="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3" name="フローチャート: 判断 872"/>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9778</xdr:rowOff>
    </xdr:from>
    <xdr:ext cx="534377" cy="259045"/>
    <xdr:sp macro="" textlink="">
      <xdr:nvSpPr>
        <xdr:cNvPr id="874" name="テキスト ボックス 873"/>
        <xdr:cNvSpPr txBox="1"/>
      </xdr:nvSpPr>
      <xdr:spPr>
        <a:xfrm>
          <a:off x="19278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5" name="フローチャート: 判断 874"/>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138218</xdr:rowOff>
    </xdr:from>
    <xdr:ext cx="534377" cy="259045"/>
    <xdr:sp macro="" textlink="">
      <xdr:nvSpPr>
        <xdr:cNvPr id="876" name="テキスト ボックス 875"/>
        <xdr:cNvSpPr txBox="1"/>
      </xdr:nvSpPr>
      <xdr:spPr>
        <a:xfrm>
          <a:off x="18389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85438</xdr:rowOff>
    </xdr:from>
    <xdr:to>
      <xdr:col>116</xdr:col>
      <xdr:colOff>114300</xdr:colOff>
      <xdr:row>79</xdr:row>
      <xdr:rowOff>15588</xdr:rowOff>
    </xdr:to>
    <xdr:sp macro="" textlink="">
      <xdr:nvSpPr>
        <xdr:cNvPr id="882" name="楕円 881"/>
        <xdr:cNvSpPr/>
      </xdr:nvSpPr>
      <xdr:spPr>
        <a:xfrm>
          <a:off x="22110700" y="134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63865</xdr:rowOff>
    </xdr:from>
    <xdr:ext cx="534377" cy="259045"/>
    <xdr:sp macro="" textlink="">
      <xdr:nvSpPr>
        <xdr:cNvPr id="883" name="繰出金該当値テキスト"/>
        <xdr:cNvSpPr txBox="1"/>
      </xdr:nvSpPr>
      <xdr:spPr>
        <a:xfrm>
          <a:off x="22212300" y="134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89782</xdr:rowOff>
    </xdr:from>
    <xdr:to>
      <xdr:col>112</xdr:col>
      <xdr:colOff>38100</xdr:colOff>
      <xdr:row>79</xdr:row>
      <xdr:rowOff>19932</xdr:rowOff>
    </xdr:to>
    <xdr:sp macro="" textlink="">
      <xdr:nvSpPr>
        <xdr:cNvPr id="884" name="楕円 883"/>
        <xdr:cNvSpPr/>
      </xdr:nvSpPr>
      <xdr:spPr>
        <a:xfrm>
          <a:off x="21272500" y="134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11059</xdr:rowOff>
    </xdr:from>
    <xdr:ext cx="534377" cy="259045"/>
    <xdr:sp macro="" textlink="">
      <xdr:nvSpPr>
        <xdr:cNvPr id="885" name="テキスト ボックス 884"/>
        <xdr:cNvSpPr txBox="1"/>
      </xdr:nvSpPr>
      <xdr:spPr>
        <a:xfrm>
          <a:off x="21056111" y="135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88247</xdr:rowOff>
    </xdr:from>
    <xdr:to>
      <xdr:col>107</xdr:col>
      <xdr:colOff>101600</xdr:colOff>
      <xdr:row>79</xdr:row>
      <xdr:rowOff>18397</xdr:rowOff>
    </xdr:to>
    <xdr:sp macro="" textlink="">
      <xdr:nvSpPr>
        <xdr:cNvPr id="886" name="楕円 885"/>
        <xdr:cNvSpPr/>
      </xdr:nvSpPr>
      <xdr:spPr>
        <a:xfrm>
          <a:off x="20383500" y="134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9524</xdr:rowOff>
    </xdr:from>
    <xdr:ext cx="534377" cy="259045"/>
    <xdr:sp macro="" textlink="">
      <xdr:nvSpPr>
        <xdr:cNvPr id="887" name="テキスト ボックス 886"/>
        <xdr:cNvSpPr txBox="1"/>
      </xdr:nvSpPr>
      <xdr:spPr>
        <a:xfrm>
          <a:off x="20167111" y="135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117247</xdr:rowOff>
    </xdr:from>
    <xdr:to>
      <xdr:col>102</xdr:col>
      <xdr:colOff>165100</xdr:colOff>
      <xdr:row>79</xdr:row>
      <xdr:rowOff>47397</xdr:rowOff>
    </xdr:to>
    <xdr:sp macro="" textlink="">
      <xdr:nvSpPr>
        <xdr:cNvPr id="888" name="楕円 887"/>
        <xdr:cNvSpPr/>
      </xdr:nvSpPr>
      <xdr:spPr>
        <a:xfrm>
          <a:off x="194945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38524</xdr:rowOff>
    </xdr:from>
    <xdr:ext cx="534377" cy="259045"/>
    <xdr:sp macro="" textlink="">
      <xdr:nvSpPr>
        <xdr:cNvPr id="889" name="テキスト ボックス 888"/>
        <xdr:cNvSpPr txBox="1"/>
      </xdr:nvSpPr>
      <xdr:spPr>
        <a:xfrm>
          <a:off x="19278111" y="135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19927</xdr:rowOff>
    </xdr:from>
    <xdr:to>
      <xdr:col>98</xdr:col>
      <xdr:colOff>38100</xdr:colOff>
      <xdr:row>78</xdr:row>
      <xdr:rowOff>121527</xdr:rowOff>
    </xdr:to>
    <xdr:sp macro="" textlink="">
      <xdr:nvSpPr>
        <xdr:cNvPr id="890" name="楕円 889"/>
        <xdr:cNvSpPr/>
      </xdr:nvSpPr>
      <xdr:spPr>
        <a:xfrm>
          <a:off x="18605500" y="133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112654</xdr:rowOff>
    </xdr:from>
    <xdr:ext cx="534377" cy="259045"/>
    <xdr:sp macro="" textlink="">
      <xdr:nvSpPr>
        <xdr:cNvPr id="891" name="テキスト ボックス 890"/>
        <xdr:cNvSpPr txBox="1"/>
      </xdr:nvSpPr>
      <xdr:spPr>
        <a:xfrm>
          <a:off x="18389111" y="134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376,597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主な構成費目である扶助費は、令和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年度の子育て世帯臨時特別給付金事業の終了に伴い、類似団体内平均値と同様に減少している。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積立金は類似団体内平均値を上回っているが、その要因は、今後の庁舎建設や下水道整備事業への計画的な積立や、ふるさと応援寄附金の増加に伴う基金への積立が増加しているためである。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一方、公債費は類似団体内平均値を大きく下回っているが、これまで特筆すべき大型事業がなかったこともあり、公債費が抑制されてきているためである。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55,985
53,478
28.19
22,268,522
21,083,784
884,144
12,024,131
11,685,716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105867</xdr:rowOff>
    </xdr:from>
    <xdr:to>
      <xdr:col>24</xdr:col>
      <xdr:colOff>63500</xdr:colOff>
      <xdr:row>36</xdr:row>
      <xdr:rowOff>122326</xdr:rowOff>
    </xdr:to>
    <xdr:cxnSp macro="">
      <xdr:nvCxnSpPr>
        <xdr:cNvPr id="59" name="直線コネクタ 58"/>
        <xdr:cNvCxnSpPr/>
      </xdr:nvCxnSpPr>
      <xdr:spPr>
        <a:xfrm flipV="1">
          <a:off x="3797300" y="6278067"/>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122326</xdr:rowOff>
    </xdr:from>
    <xdr:to>
      <xdr:col>19</xdr:col>
      <xdr:colOff>177800</xdr:colOff>
      <xdr:row>36</xdr:row>
      <xdr:rowOff>137871</xdr:rowOff>
    </xdr:to>
    <xdr:cxnSp macro="">
      <xdr:nvCxnSpPr>
        <xdr:cNvPr id="62" name="直線コネクタ 61"/>
        <xdr:cNvCxnSpPr/>
      </xdr:nvCxnSpPr>
      <xdr:spPr>
        <a:xfrm flipV="1">
          <a:off x="2908300" y="629452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96723</xdr:rowOff>
    </xdr:from>
    <xdr:to>
      <xdr:col>15</xdr:col>
      <xdr:colOff>50800</xdr:colOff>
      <xdr:row>36</xdr:row>
      <xdr:rowOff>137871</xdr:rowOff>
    </xdr:to>
    <xdr:cxnSp macro="">
      <xdr:nvCxnSpPr>
        <xdr:cNvPr id="65" name="直線コネクタ 64"/>
        <xdr:cNvCxnSpPr/>
      </xdr:nvCxnSpPr>
      <xdr:spPr>
        <a:xfrm>
          <a:off x="2019300" y="626892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59690</xdr:rowOff>
    </xdr:from>
    <xdr:to>
      <xdr:col>10</xdr:col>
      <xdr:colOff>114300</xdr:colOff>
      <xdr:row>36</xdr:row>
      <xdr:rowOff>96723</xdr:rowOff>
    </xdr:to>
    <xdr:cxnSp macro="">
      <xdr:nvCxnSpPr>
        <xdr:cNvPr id="68" name="直線コネクタ 67"/>
        <xdr:cNvCxnSpPr/>
      </xdr:nvCxnSpPr>
      <xdr:spPr>
        <a:xfrm>
          <a:off x="1130300" y="6231890"/>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55067</xdr:rowOff>
    </xdr:from>
    <xdr:to>
      <xdr:col>24</xdr:col>
      <xdr:colOff>114300</xdr:colOff>
      <xdr:row>36</xdr:row>
      <xdr:rowOff>156667</xdr:rowOff>
    </xdr:to>
    <xdr:sp macro="" textlink="">
      <xdr:nvSpPr>
        <xdr:cNvPr id="78" name="楕円 77"/>
        <xdr:cNvSpPr/>
      </xdr:nvSpPr>
      <xdr:spPr>
        <a:xfrm>
          <a:off x="4584700" y="62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33494</xdr:rowOff>
    </xdr:from>
    <xdr:ext cx="469744" cy="259045"/>
    <xdr:sp macro="" textlink="">
      <xdr:nvSpPr>
        <xdr:cNvPr id="79" name="議会費該当値テキスト"/>
        <xdr:cNvSpPr txBox="1"/>
      </xdr:nvSpPr>
      <xdr:spPr>
        <a:xfrm>
          <a:off x="4686300"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71526</xdr:rowOff>
    </xdr:from>
    <xdr:to>
      <xdr:col>20</xdr:col>
      <xdr:colOff>38100</xdr:colOff>
      <xdr:row>37</xdr:row>
      <xdr:rowOff>1676</xdr:rowOff>
    </xdr:to>
    <xdr:sp macro="" textlink="">
      <xdr:nvSpPr>
        <xdr:cNvPr id="80" name="楕円 79"/>
        <xdr:cNvSpPr/>
      </xdr:nvSpPr>
      <xdr:spPr>
        <a:xfrm>
          <a:off x="3746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164253</xdr:rowOff>
    </xdr:from>
    <xdr:ext cx="469744" cy="259045"/>
    <xdr:sp macro="" textlink="">
      <xdr:nvSpPr>
        <xdr:cNvPr id="81" name="テキスト ボックス 80"/>
        <xdr:cNvSpPr txBox="1"/>
      </xdr:nvSpPr>
      <xdr:spPr>
        <a:xfrm>
          <a:off x="3562428" y="63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87071</xdr:rowOff>
    </xdr:from>
    <xdr:to>
      <xdr:col>15</xdr:col>
      <xdr:colOff>101600</xdr:colOff>
      <xdr:row>37</xdr:row>
      <xdr:rowOff>17221</xdr:rowOff>
    </xdr:to>
    <xdr:sp macro="" textlink="">
      <xdr:nvSpPr>
        <xdr:cNvPr id="82" name="楕円 81"/>
        <xdr:cNvSpPr/>
      </xdr:nvSpPr>
      <xdr:spPr>
        <a:xfrm>
          <a:off x="2857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8348</xdr:rowOff>
    </xdr:from>
    <xdr:ext cx="469744" cy="259045"/>
    <xdr:sp macro="" textlink="">
      <xdr:nvSpPr>
        <xdr:cNvPr id="83" name="テキスト ボックス 82"/>
        <xdr:cNvSpPr txBox="1"/>
      </xdr:nvSpPr>
      <xdr:spPr>
        <a:xfrm>
          <a:off x="2673428" y="635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45923</xdr:rowOff>
    </xdr:from>
    <xdr:to>
      <xdr:col>10</xdr:col>
      <xdr:colOff>165100</xdr:colOff>
      <xdr:row>36</xdr:row>
      <xdr:rowOff>147523</xdr:rowOff>
    </xdr:to>
    <xdr:sp macro="" textlink="">
      <xdr:nvSpPr>
        <xdr:cNvPr id="84" name="楕円 83"/>
        <xdr:cNvSpPr/>
      </xdr:nvSpPr>
      <xdr:spPr>
        <a:xfrm>
          <a:off x="1968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138650</xdr:rowOff>
    </xdr:from>
    <xdr:ext cx="469744" cy="259045"/>
    <xdr:sp macro="" textlink="">
      <xdr:nvSpPr>
        <xdr:cNvPr id="85" name="テキスト ボックス 84"/>
        <xdr:cNvSpPr txBox="1"/>
      </xdr:nvSpPr>
      <xdr:spPr>
        <a:xfrm>
          <a:off x="1784428" y="63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xdr:rowOff>
    </xdr:from>
    <xdr:to>
      <xdr:col>6</xdr:col>
      <xdr:colOff>38100</xdr:colOff>
      <xdr:row>36</xdr:row>
      <xdr:rowOff>110490</xdr:rowOff>
    </xdr:to>
    <xdr:sp macro="" textlink="">
      <xdr:nvSpPr>
        <xdr:cNvPr id="86" name="楕円 85"/>
        <xdr:cNvSpPr/>
      </xdr:nvSpPr>
      <xdr:spPr>
        <a:xfrm>
          <a:off x="1079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101617</xdr:rowOff>
    </xdr:from>
    <xdr:ext cx="469744" cy="259045"/>
    <xdr:sp macro="" textlink="">
      <xdr:nvSpPr>
        <xdr:cNvPr id="87" name="テキスト ボックス 86"/>
        <xdr:cNvSpPr txBox="1"/>
      </xdr:nvSpPr>
      <xdr:spPr>
        <a:xfrm>
          <a:off x="895428"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16500</xdr:rowOff>
    </xdr:from>
    <xdr:to>
      <xdr:col>24</xdr:col>
      <xdr:colOff>63500</xdr:colOff>
      <xdr:row>56</xdr:row>
      <xdr:rowOff>52390</xdr:rowOff>
    </xdr:to>
    <xdr:cxnSp macro="">
      <xdr:nvCxnSpPr>
        <xdr:cNvPr id="116" name="直線コネクタ 115"/>
        <xdr:cNvCxnSpPr/>
      </xdr:nvCxnSpPr>
      <xdr:spPr>
        <a:xfrm>
          <a:off x="3797300" y="9617700"/>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134366</xdr:rowOff>
    </xdr:from>
    <xdr:to>
      <xdr:col>19</xdr:col>
      <xdr:colOff>177800</xdr:colOff>
      <xdr:row>56</xdr:row>
      <xdr:rowOff>16500</xdr:rowOff>
    </xdr:to>
    <xdr:cxnSp macro="">
      <xdr:nvCxnSpPr>
        <xdr:cNvPr id="119" name="直線コネクタ 118"/>
        <xdr:cNvCxnSpPr/>
      </xdr:nvCxnSpPr>
      <xdr:spPr>
        <a:xfrm>
          <a:off x="2908300" y="8878316"/>
          <a:ext cx="889000" cy="7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134366</xdr:rowOff>
    </xdr:from>
    <xdr:to>
      <xdr:col>15</xdr:col>
      <xdr:colOff>50800</xdr:colOff>
      <xdr:row>56</xdr:row>
      <xdr:rowOff>113860</xdr:rowOff>
    </xdr:to>
    <xdr:cxnSp macro="">
      <xdr:nvCxnSpPr>
        <xdr:cNvPr id="122" name="直線コネクタ 121"/>
        <xdr:cNvCxnSpPr/>
      </xdr:nvCxnSpPr>
      <xdr:spPr>
        <a:xfrm flipV="1">
          <a:off x="2019300" y="8878316"/>
          <a:ext cx="889000" cy="83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11914</xdr:rowOff>
    </xdr:from>
    <xdr:ext cx="599010" cy="259045"/>
    <xdr:sp macro="" textlink="">
      <xdr:nvSpPr>
        <xdr:cNvPr id="124" name="テキスト ボックス 123"/>
        <xdr:cNvSpPr txBox="1"/>
      </xdr:nvSpPr>
      <xdr:spPr>
        <a:xfrm>
          <a:off x="2608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113860</xdr:rowOff>
    </xdr:from>
    <xdr:to>
      <xdr:col>10</xdr:col>
      <xdr:colOff>114300</xdr:colOff>
      <xdr:row>57</xdr:row>
      <xdr:rowOff>605</xdr:rowOff>
    </xdr:to>
    <xdr:cxnSp macro="">
      <xdr:nvCxnSpPr>
        <xdr:cNvPr id="125" name="直線コネクタ 124"/>
        <xdr:cNvCxnSpPr/>
      </xdr:nvCxnSpPr>
      <xdr:spPr>
        <a:xfrm flipV="1">
          <a:off x="1130300" y="9715060"/>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1590</xdr:rowOff>
    </xdr:from>
    <xdr:to>
      <xdr:col>24</xdr:col>
      <xdr:colOff>114300</xdr:colOff>
      <xdr:row>56</xdr:row>
      <xdr:rowOff>103190</xdr:rowOff>
    </xdr:to>
    <xdr:sp macro="" textlink="">
      <xdr:nvSpPr>
        <xdr:cNvPr id="135" name="楕円 134"/>
        <xdr:cNvSpPr/>
      </xdr:nvSpPr>
      <xdr:spPr>
        <a:xfrm>
          <a:off x="4584700" y="96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151467</xdr:rowOff>
    </xdr:from>
    <xdr:ext cx="534377" cy="259045"/>
    <xdr:sp macro="" textlink="">
      <xdr:nvSpPr>
        <xdr:cNvPr id="136" name="総務費該当値テキスト"/>
        <xdr:cNvSpPr txBox="1"/>
      </xdr:nvSpPr>
      <xdr:spPr>
        <a:xfrm>
          <a:off x="4686300" y="95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137150</xdr:rowOff>
    </xdr:from>
    <xdr:to>
      <xdr:col>20</xdr:col>
      <xdr:colOff>38100</xdr:colOff>
      <xdr:row>56</xdr:row>
      <xdr:rowOff>67300</xdr:rowOff>
    </xdr:to>
    <xdr:sp macro="" textlink="">
      <xdr:nvSpPr>
        <xdr:cNvPr id="137" name="楕円 136"/>
        <xdr:cNvSpPr/>
      </xdr:nvSpPr>
      <xdr:spPr>
        <a:xfrm>
          <a:off x="3746500" y="9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83827</xdr:rowOff>
    </xdr:from>
    <xdr:ext cx="534377" cy="259045"/>
    <xdr:sp macro="" textlink="">
      <xdr:nvSpPr>
        <xdr:cNvPr id="138" name="テキスト ボックス 137"/>
        <xdr:cNvSpPr txBox="1"/>
      </xdr:nvSpPr>
      <xdr:spPr>
        <a:xfrm>
          <a:off x="3530111" y="934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83566</xdr:rowOff>
    </xdr:from>
    <xdr:to>
      <xdr:col>15</xdr:col>
      <xdr:colOff>101600</xdr:colOff>
      <xdr:row>52</xdr:row>
      <xdr:rowOff>13716</xdr:rowOff>
    </xdr:to>
    <xdr:sp macro="" textlink="">
      <xdr:nvSpPr>
        <xdr:cNvPr id="139" name="楕円 138"/>
        <xdr:cNvSpPr/>
      </xdr:nvSpPr>
      <xdr:spPr>
        <a:xfrm>
          <a:off x="2857500" y="882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30243</xdr:rowOff>
    </xdr:from>
    <xdr:ext cx="599010" cy="259045"/>
    <xdr:sp macro="" textlink="">
      <xdr:nvSpPr>
        <xdr:cNvPr id="140" name="テキスト ボックス 139"/>
        <xdr:cNvSpPr txBox="1"/>
      </xdr:nvSpPr>
      <xdr:spPr>
        <a:xfrm>
          <a:off x="2608795" y="860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63060</xdr:rowOff>
    </xdr:from>
    <xdr:to>
      <xdr:col>10</xdr:col>
      <xdr:colOff>165100</xdr:colOff>
      <xdr:row>56</xdr:row>
      <xdr:rowOff>164660</xdr:rowOff>
    </xdr:to>
    <xdr:sp macro="" textlink="">
      <xdr:nvSpPr>
        <xdr:cNvPr id="141" name="楕円 140"/>
        <xdr:cNvSpPr/>
      </xdr:nvSpPr>
      <xdr:spPr>
        <a:xfrm>
          <a:off x="1968500" y="96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155787</xdr:rowOff>
    </xdr:from>
    <xdr:ext cx="534377" cy="259045"/>
    <xdr:sp macro="" textlink="">
      <xdr:nvSpPr>
        <xdr:cNvPr id="142" name="テキスト ボックス 141"/>
        <xdr:cNvSpPr txBox="1"/>
      </xdr:nvSpPr>
      <xdr:spPr>
        <a:xfrm>
          <a:off x="1752111" y="975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121255</xdr:rowOff>
    </xdr:from>
    <xdr:to>
      <xdr:col>6</xdr:col>
      <xdr:colOff>38100</xdr:colOff>
      <xdr:row>57</xdr:row>
      <xdr:rowOff>51405</xdr:rowOff>
    </xdr:to>
    <xdr:sp macro="" textlink="">
      <xdr:nvSpPr>
        <xdr:cNvPr id="143" name="楕円 142"/>
        <xdr:cNvSpPr/>
      </xdr:nvSpPr>
      <xdr:spPr>
        <a:xfrm>
          <a:off x="1079500" y="97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42532</xdr:rowOff>
    </xdr:from>
    <xdr:ext cx="534377" cy="259045"/>
    <xdr:sp macro="" textlink="">
      <xdr:nvSpPr>
        <xdr:cNvPr id="144" name="テキスト ボックス 143"/>
        <xdr:cNvSpPr txBox="1"/>
      </xdr:nvSpPr>
      <xdr:spPr>
        <a:xfrm>
          <a:off x="863111" y="98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159824</xdr:rowOff>
    </xdr:from>
    <xdr:to>
      <xdr:col>24</xdr:col>
      <xdr:colOff>63500</xdr:colOff>
      <xdr:row>77</xdr:row>
      <xdr:rowOff>20493</xdr:rowOff>
    </xdr:to>
    <xdr:cxnSp macro="">
      <xdr:nvCxnSpPr>
        <xdr:cNvPr id="174" name="直線コネクタ 173"/>
        <xdr:cNvCxnSpPr/>
      </xdr:nvCxnSpPr>
      <xdr:spPr>
        <a:xfrm>
          <a:off x="3797300" y="13190024"/>
          <a:ext cx="8382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159824</xdr:rowOff>
    </xdr:from>
    <xdr:to>
      <xdr:col>19</xdr:col>
      <xdr:colOff>177800</xdr:colOff>
      <xdr:row>78</xdr:row>
      <xdr:rowOff>5824</xdr:rowOff>
    </xdr:to>
    <xdr:cxnSp macro="">
      <xdr:nvCxnSpPr>
        <xdr:cNvPr id="177" name="直線コネクタ 176"/>
        <xdr:cNvCxnSpPr/>
      </xdr:nvCxnSpPr>
      <xdr:spPr>
        <a:xfrm flipV="1">
          <a:off x="2908300" y="13190024"/>
          <a:ext cx="889000" cy="1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5824</xdr:rowOff>
    </xdr:from>
    <xdr:to>
      <xdr:col>15</xdr:col>
      <xdr:colOff>50800</xdr:colOff>
      <xdr:row>78</xdr:row>
      <xdr:rowOff>46828</xdr:rowOff>
    </xdr:to>
    <xdr:cxnSp macro="">
      <xdr:nvCxnSpPr>
        <xdr:cNvPr id="180" name="直線コネクタ 179"/>
        <xdr:cNvCxnSpPr/>
      </xdr:nvCxnSpPr>
      <xdr:spPr>
        <a:xfrm flipV="1">
          <a:off x="2019300" y="13378924"/>
          <a:ext cx="889000" cy="4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70957</xdr:rowOff>
    </xdr:from>
    <xdr:ext cx="599010" cy="259045"/>
    <xdr:sp macro="" textlink="">
      <xdr:nvSpPr>
        <xdr:cNvPr id="182" name="テキスト ボックス 181"/>
        <xdr:cNvSpPr txBox="1"/>
      </xdr:nvSpPr>
      <xdr:spPr>
        <a:xfrm>
          <a:off x="2608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40785</xdr:rowOff>
    </xdr:from>
    <xdr:to>
      <xdr:col>10</xdr:col>
      <xdr:colOff>114300</xdr:colOff>
      <xdr:row>78</xdr:row>
      <xdr:rowOff>46828</xdr:rowOff>
    </xdr:to>
    <xdr:cxnSp macro="">
      <xdr:nvCxnSpPr>
        <xdr:cNvPr id="183" name="直線コネクタ 182"/>
        <xdr:cNvCxnSpPr/>
      </xdr:nvCxnSpPr>
      <xdr:spPr>
        <a:xfrm>
          <a:off x="1130300" y="13413885"/>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111899</xdr:rowOff>
    </xdr:from>
    <xdr:ext cx="599010" cy="259045"/>
    <xdr:sp macro="" textlink="">
      <xdr:nvSpPr>
        <xdr:cNvPr id="185" name="テキスト ボックス 184"/>
        <xdr:cNvSpPr txBox="1"/>
      </xdr:nvSpPr>
      <xdr:spPr>
        <a:xfrm>
          <a:off x="1719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154464</xdr:rowOff>
    </xdr:from>
    <xdr:ext cx="599010" cy="259045"/>
    <xdr:sp macro="" textlink="">
      <xdr:nvSpPr>
        <xdr:cNvPr id="187" name="テキスト ボックス 186"/>
        <xdr:cNvSpPr txBox="1"/>
      </xdr:nvSpPr>
      <xdr:spPr>
        <a:xfrm>
          <a:off x="830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141143</xdr:rowOff>
    </xdr:from>
    <xdr:to>
      <xdr:col>24</xdr:col>
      <xdr:colOff>114300</xdr:colOff>
      <xdr:row>77</xdr:row>
      <xdr:rowOff>71293</xdr:rowOff>
    </xdr:to>
    <xdr:sp macro="" textlink="">
      <xdr:nvSpPr>
        <xdr:cNvPr id="193" name="楕円 192"/>
        <xdr:cNvSpPr/>
      </xdr:nvSpPr>
      <xdr:spPr>
        <a:xfrm>
          <a:off x="4584700" y="131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119570</xdr:rowOff>
    </xdr:from>
    <xdr:ext cx="599010" cy="259045"/>
    <xdr:sp macro="" textlink="">
      <xdr:nvSpPr>
        <xdr:cNvPr id="194" name="民生費該当値テキスト"/>
        <xdr:cNvSpPr txBox="1"/>
      </xdr:nvSpPr>
      <xdr:spPr>
        <a:xfrm>
          <a:off x="4686300" y="1314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109024</xdr:rowOff>
    </xdr:from>
    <xdr:to>
      <xdr:col>20</xdr:col>
      <xdr:colOff>38100</xdr:colOff>
      <xdr:row>77</xdr:row>
      <xdr:rowOff>39174</xdr:rowOff>
    </xdr:to>
    <xdr:sp macro="" textlink="">
      <xdr:nvSpPr>
        <xdr:cNvPr id="195" name="楕円 194"/>
        <xdr:cNvSpPr/>
      </xdr:nvSpPr>
      <xdr:spPr>
        <a:xfrm>
          <a:off x="3746500" y="131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30301</xdr:rowOff>
    </xdr:from>
    <xdr:ext cx="599010" cy="259045"/>
    <xdr:sp macro="" textlink="">
      <xdr:nvSpPr>
        <xdr:cNvPr id="196" name="テキスト ボックス 195"/>
        <xdr:cNvSpPr txBox="1"/>
      </xdr:nvSpPr>
      <xdr:spPr>
        <a:xfrm>
          <a:off x="3497795" y="1323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126474</xdr:rowOff>
    </xdr:from>
    <xdr:to>
      <xdr:col>15</xdr:col>
      <xdr:colOff>101600</xdr:colOff>
      <xdr:row>78</xdr:row>
      <xdr:rowOff>56624</xdr:rowOff>
    </xdr:to>
    <xdr:sp macro="" textlink="">
      <xdr:nvSpPr>
        <xdr:cNvPr id="197" name="楕円 196"/>
        <xdr:cNvSpPr/>
      </xdr:nvSpPr>
      <xdr:spPr>
        <a:xfrm>
          <a:off x="2857500" y="133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47751</xdr:rowOff>
    </xdr:from>
    <xdr:ext cx="599010" cy="259045"/>
    <xdr:sp macro="" textlink="">
      <xdr:nvSpPr>
        <xdr:cNvPr id="198" name="テキスト ボックス 197"/>
        <xdr:cNvSpPr txBox="1"/>
      </xdr:nvSpPr>
      <xdr:spPr>
        <a:xfrm>
          <a:off x="2608795" y="1342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167478</xdr:rowOff>
    </xdr:from>
    <xdr:to>
      <xdr:col>10</xdr:col>
      <xdr:colOff>165100</xdr:colOff>
      <xdr:row>78</xdr:row>
      <xdr:rowOff>97628</xdr:rowOff>
    </xdr:to>
    <xdr:sp macro="" textlink="">
      <xdr:nvSpPr>
        <xdr:cNvPr id="199" name="楕円 198"/>
        <xdr:cNvSpPr/>
      </xdr:nvSpPr>
      <xdr:spPr>
        <a:xfrm>
          <a:off x="1968500" y="1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88755</xdr:rowOff>
    </xdr:from>
    <xdr:ext cx="599010" cy="259045"/>
    <xdr:sp macro="" textlink="">
      <xdr:nvSpPr>
        <xdr:cNvPr id="200" name="テキスト ボックス 199"/>
        <xdr:cNvSpPr txBox="1"/>
      </xdr:nvSpPr>
      <xdr:spPr>
        <a:xfrm>
          <a:off x="1719795" y="1346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161435</xdr:rowOff>
    </xdr:from>
    <xdr:to>
      <xdr:col>6</xdr:col>
      <xdr:colOff>38100</xdr:colOff>
      <xdr:row>78</xdr:row>
      <xdr:rowOff>91585</xdr:rowOff>
    </xdr:to>
    <xdr:sp macro="" textlink="">
      <xdr:nvSpPr>
        <xdr:cNvPr id="201" name="楕円 200"/>
        <xdr:cNvSpPr/>
      </xdr:nvSpPr>
      <xdr:spPr>
        <a:xfrm>
          <a:off x="1079500" y="133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82712</xdr:rowOff>
    </xdr:from>
    <xdr:ext cx="599010" cy="259045"/>
    <xdr:sp macro="" textlink="">
      <xdr:nvSpPr>
        <xdr:cNvPr id="202" name="テキスト ボックス 201"/>
        <xdr:cNvSpPr txBox="1"/>
      </xdr:nvSpPr>
      <xdr:spPr>
        <a:xfrm>
          <a:off x="830795" y="1345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50546</xdr:rowOff>
    </xdr:from>
    <xdr:to>
      <xdr:col>24</xdr:col>
      <xdr:colOff>63500</xdr:colOff>
      <xdr:row>99</xdr:row>
      <xdr:rowOff>52636</xdr:rowOff>
    </xdr:to>
    <xdr:cxnSp macro="">
      <xdr:nvCxnSpPr>
        <xdr:cNvPr id="234" name="直線コネクタ 233"/>
        <xdr:cNvCxnSpPr/>
      </xdr:nvCxnSpPr>
      <xdr:spPr>
        <a:xfrm flipV="1">
          <a:off x="3797300" y="17024096"/>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52636</xdr:rowOff>
    </xdr:from>
    <xdr:to>
      <xdr:col>19</xdr:col>
      <xdr:colOff>177800</xdr:colOff>
      <xdr:row>99</xdr:row>
      <xdr:rowOff>142453</xdr:rowOff>
    </xdr:to>
    <xdr:cxnSp macro="">
      <xdr:nvCxnSpPr>
        <xdr:cNvPr id="237" name="直線コネクタ 236"/>
        <xdr:cNvCxnSpPr/>
      </xdr:nvCxnSpPr>
      <xdr:spPr>
        <a:xfrm flipV="1">
          <a:off x="2908300" y="17026186"/>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142453</xdr:rowOff>
    </xdr:from>
    <xdr:to>
      <xdr:col>15</xdr:col>
      <xdr:colOff>50800</xdr:colOff>
      <xdr:row>99</xdr:row>
      <xdr:rowOff>144294</xdr:rowOff>
    </xdr:to>
    <xdr:cxnSp macro="">
      <xdr:nvCxnSpPr>
        <xdr:cNvPr id="240" name="直線コネクタ 239"/>
        <xdr:cNvCxnSpPr/>
      </xdr:nvCxnSpPr>
      <xdr:spPr>
        <a:xfrm flipV="1">
          <a:off x="2019300" y="17116003"/>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19369</xdr:rowOff>
    </xdr:from>
    <xdr:ext cx="534377" cy="259045"/>
    <xdr:sp macro="" textlink="">
      <xdr:nvSpPr>
        <xdr:cNvPr id="242" name="テキスト ボックス 241"/>
        <xdr:cNvSpPr txBox="1"/>
      </xdr:nvSpPr>
      <xdr:spPr>
        <a:xfrm>
          <a:off x="2641111" y="166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144294</xdr:rowOff>
    </xdr:from>
    <xdr:to>
      <xdr:col>10</xdr:col>
      <xdr:colOff>114300</xdr:colOff>
      <xdr:row>99</xdr:row>
      <xdr:rowOff>147962</xdr:rowOff>
    </xdr:to>
    <xdr:cxnSp macro="">
      <xdr:nvCxnSpPr>
        <xdr:cNvPr id="243" name="直線コネクタ 242"/>
        <xdr:cNvCxnSpPr/>
      </xdr:nvCxnSpPr>
      <xdr:spPr>
        <a:xfrm flipV="1">
          <a:off x="1130300" y="17117844"/>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76050</xdr:rowOff>
    </xdr:from>
    <xdr:ext cx="534377" cy="259045"/>
    <xdr:sp macro="" textlink="">
      <xdr:nvSpPr>
        <xdr:cNvPr id="245" name="テキスト ボックス 244"/>
        <xdr:cNvSpPr txBox="1"/>
      </xdr:nvSpPr>
      <xdr:spPr>
        <a:xfrm>
          <a:off x="1752111" y="167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80263</xdr:rowOff>
    </xdr:from>
    <xdr:ext cx="534377" cy="259045"/>
    <xdr:sp macro="" textlink="">
      <xdr:nvSpPr>
        <xdr:cNvPr id="247" name="テキスト ボックス 246"/>
        <xdr:cNvSpPr txBox="1"/>
      </xdr:nvSpPr>
      <xdr:spPr>
        <a:xfrm>
          <a:off x="863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171196</xdr:rowOff>
    </xdr:from>
    <xdr:to>
      <xdr:col>24</xdr:col>
      <xdr:colOff>114300</xdr:colOff>
      <xdr:row>99</xdr:row>
      <xdr:rowOff>101346</xdr:rowOff>
    </xdr:to>
    <xdr:sp macro="" textlink="">
      <xdr:nvSpPr>
        <xdr:cNvPr id="253" name="楕円 252"/>
        <xdr:cNvSpPr/>
      </xdr:nvSpPr>
      <xdr:spPr>
        <a:xfrm>
          <a:off x="4584700" y="1697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86123</xdr:rowOff>
    </xdr:from>
    <xdr:ext cx="534377" cy="259045"/>
    <xdr:sp macro="" textlink="">
      <xdr:nvSpPr>
        <xdr:cNvPr id="254" name="衛生費該当値テキスト"/>
        <xdr:cNvSpPr txBox="1"/>
      </xdr:nvSpPr>
      <xdr:spPr>
        <a:xfrm>
          <a:off x="4686300" y="1688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1836</xdr:rowOff>
    </xdr:from>
    <xdr:to>
      <xdr:col>20</xdr:col>
      <xdr:colOff>38100</xdr:colOff>
      <xdr:row>99</xdr:row>
      <xdr:rowOff>103436</xdr:rowOff>
    </xdr:to>
    <xdr:sp macro="" textlink="">
      <xdr:nvSpPr>
        <xdr:cNvPr id="255" name="楕円 254"/>
        <xdr:cNvSpPr/>
      </xdr:nvSpPr>
      <xdr:spPr>
        <a:xfrm>
          <a:off x="3746500" y="1697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94563</xdr:rowOff>
    </xdr:from>
    <xdr:ext cx="534377" cy="259045"/>
    <xdr:sp macro="" textlink="">
      <xdr:nvSpPr>
        <xdr:cNvPr id="256" name="テキスト ボックス 255"/>
        <xdr:cNvSpPr txBox="1"/>
      </xdr:nvSpPr>
      <xdr:spPr>
        <a:xfrm>
          <a:off x="3530111" y="1706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91653</xdr:rowOff>
    </xdr:from>
    <xdr:to>
      <xdr:col>15</xdr:col>
      <xdr:colOff>101600</xdr:colOff>
      <xdr:row>100</xdr:row>
      <xdr:rowOff>21803</xdr:rowOff>
    </xdr:to>
    <xdr:sp macro="" textlink="">
      <xdr:nvSpPr>
        <xdr:cNvPr id="257" name="楕円 256"/>
        <xdr:cNvSpPr/>
      </xdr:nvSpPr>
      <xdr:spPr>
        <a:xfrm>
          <a:off x="2857500" y="170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12930</xdr:rowOff>
    </xdr:from>
    <xdr:ext cx="534377" cy="259045"/>
    <xdr:sp macro="" textlink="">
      <xdr:nvSpPr>
        <xdr:cNvPr id="258" name="テキスト ボックス 257"/>
        <xdr:cNvSpPr txBox="1"/>
      </xdr:nvSpPr>
      <xdr:spPr>
        <a:xfrm>
          <a:off x="2641111" y="1715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93494</xdr:rowOff>
    </xdr:from>
    <xdr:to>
      <xdr:col>10</xdr:col>
      <xdr:colOff>165100</xdr:colOff>
      <xdr:row>100</xdr:row>
      <xdr:rowOff>23644</xdr:rowOff>
    </xdr:to>
    <xdr:sp macro="" textlink="">
      <xdr:nvSpPr>
        <xdr:cNvPr id="259" name="楕円 258"/>
        <xdr:cNvSpPr/>
      </xdr:nvSpPr>
      <xdr:spPr>
        <a:xfrm>
          <a:off x="1968500" y="170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14771</xdr:rowOff>
    </xdr:from>
    <xdr:ext cx="534377" cy="259045"/>
    <xdr:sp macro="" textlink="">
      <xdr:nvSpPr>
        <xdr:cNvPr id="260" name="テキスト ボックス 259"/>
        <xdr:cNvSpPr txBox="1"/>
      </xdr:nvSpPr>
      <xdr:spPr>
        <a:xfrm>
          <a:off x="1752111" y="171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97162</xdr:rowOff>
    </xdr:from>
    <xdr:to>
      <xdr:col>6</xdr:col>
      <xdr:colOff>38100</xdr:colOff>
      <xdr:row>100</xdr:row>
      <xdr:rowOff>27312</xdr:rowOff>
    </xdr:to>
    <xdr:sp macro="" textlink="">
      <xdr:nvSpPr>
        <xdr:cNvPr id="261" name="楕円 260"/>
        <xdr:cNvSpPr/>
      </xdr:nvSpPr>
      <xdr:spPr>
        <a:xfrm>
          <a:off x="1079500" y="170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18439</xdr:rowOff>
    </xdr:from>
    <xdr:ext cx="534377" cy="259045"/>
    <xdr:sp macro="" textlink="">
      <xdr:nvSpPr>
        <xdr:cNvPr id="262" name="テキスト ボックス 261"/>
        <xdr:cNvSpPr txBox="1"/>
      </xdr:nvSpPr>
      <xdr:spPr>
        <a:xfrm>
          <a:off x="863111" y="1716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1397</xdr:rowOff>
    </xdr:from>
    <xdr:to>
      <xdr:col>55</xdr:col>
      <xdr:colOff>0</xdr:colOff>
      <xdr:row>39</xdr:row>
      <xdr:rowOff>10541</xdr:rowOff>
    </xdr:to>
    <xdr:cxnSp macro="">
      <xdr:nvCxnSpPr>
        <xdr:cNvPr id="291" name="直線コネクタ 290"/>
        <xdr:cNvCxnSpPr/>
      </xdr:nvCxnSpPr>
      <xdr:spPr>
        <a:xfrm>
          <a:off x="9639300" y="668794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155321</xdr:rowOff>
    </xdr:from>
    <xdr:to>
      <xdr:col>50</xdr:col>
      <xdr:colOff>114300</xdr:colOff>
      <xdr:row>39</xdr:row>
      <xdr:rowOff>1397</xdr:rowOff>
    </xdr:to>
    <xdr:cxnSp macro="">
      <xdr:nvCxnSpPr>
        <xdr:cNvPr id="294" name="直線コネクタ 293"/>
        <xdr:cNvCxnSpPr/>
      </xdr:nvCxnSpPr>
      <xdr:spPr>
        <a:xfrm>
          <a:off x="8750300" y="667042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155321</xdr:rowOff>
    </xdr:from>
    <xdr:to>
      <xdr:col>45</xdr:col>
      <xdr:colOff>177800</xdr:colOff>
      <xdr:row>39</xdr:row>
      <xdr:rowOff>9398</xdr:rowOff>
    </xdr:to>
    <xdr:cxnSp macro="">
      <xdr:nvCxnSpPr>
        <xdr:cNvPr id="297" name="直線コネクタ 296"/>
        <xdr:cNvCxnSpPr/>
      </xdr:nvCxnSpPr>
      <xdr:spPr>
        <a:xfrm flipV="1">
          <a:off x="7861300" y="667042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155211</xdr:rowOff>
    </xdr:from>
    <xdr:ext cx="469744" cy="259045"/>
    <xdr:sp macro="" textlink="">
      <xdr:nvSpPr>
        <xdr:cNvPr id="299" name="テキスト ボックス 298"/>
        <xdr:cNvSpPr txBox="1"/>
      </xdr:nvSpPr>
      <xdr:spPr>
        <a:xfrm>
          <a:off x="8515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9017</xdr:rowOff>
    </xdr:from>
    <xdr:to>
      <xdr:col>41</xdr:col>
      <xdr:colOff>50800</xdr:colOff>
      <xdr:row>39</xdr:row>
      <xdr:rowOff>9398</xdr:rowOff>
    </xdr:to>
    <xdr:cxnSp macro="">
      <xdr:nvCxnSpPr>
        <xdr:cNvPr id="300" name="直線コネクタ 299"/>
        <xdr:cNvCxnSpPr/>
      </xdr:nvCxnSpPr>
      <xdr:spPr>
        <a:xfrm>
          <a:off x="6972300" y="66955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106443</xdr:rowOff>
    </xdr:from>
    <xdr:ext cx="469744" cy="259045"/>
    <xdr:sp macro="" textlink="">
      <xdr:nvSpPr>
        <xdr:cNvPr id="302" name="テキスト ボックス 301"/>
        <xdr:cNvSpPr txBox="1"/>
      </xdr:nvSpPr>
      <xdr:spPr>
        <a:xfrm>
          <a:off x="7626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4" name="テキスト ボックス 303"/>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131191</xdr:rowOff>
    </xdr:from>
    <xdr:to>
      <xdr:col>55</xdr:col>
      <xdr:colOff>50800</xdr:colOff>
      <xdr:row>39</xdr:row>
      <xdr:rowOff>61341</xdr:rowOff>
    </xdr:to>
    <xdr:sp macro="" textlink="">
      <xdr:nvSpPr>
        <xdr:cNvPr id="310" name="楕円 309"/>
        <xdr:cNvSpPr/>
      </xdr:nvSpPr>
      <xdr:spPr>
        <a:xfrm>
          <a:off x="104267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46118</xdr:rowOff>
    </xdr:from>
    <xdr:ext cx="313932" cy="259045"/>
    <xdr:sp macro="" textlink="">
      <xdr:nvSpPr>
        <xdr:cNvPr id="311" name="労働費該当値テキスト"/>
        <xdr:cNvSpPr txBox="1"/>
      </xdr:nvSpPr>
      <xdr:spPr>
        <a:xfrm>
          <a:off x="10528300" y="65612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122047</xdr:rowOff>
    </xdr:from>
    <xdr:to>
      <xdr:col>50</xdr:col>
      <xdr:colOff>165100</xdr:colOff>
      <xdr:row>39</xdr:row>
      <xdr:rowOff>52197</xdr:rowOff>
    </xdr:to>
    <xdr:sp macro="" textlink="">
      <xdr:nvSpPr>
        <xdr:cNvPr id="312" name="楕円 311"/>
        <xdr:cNvSpPr/>
      </xdr:nvSpPr>
      <xdr:spPr>
        <a:xfrm>
          <a:off x="9588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43324</xdr:rowOff>
    </xdr:from>
    <xdr:ext cx="378565" cy="259045"/>
    <xdr:sp macro="" textlink="">
      <xdr:nvSpPr>
        <xdr:cNvPr id="313" name="テキスト ボックス 312"/>
        <xdr:cNvSpPr txBox="1"/>
      </xdr:nvSpPr>
      <xdr:spPr>
        <a:xfrm>
          <a:off x="9450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104521</xdr:rowOff>
    </xdr:from>
    <xdr:to>
      <xdr:col>46</xdr:col>
      <xdr:colOff>38100</xdr:colOff>
      <xdr:row>39</xdr:row>
      <xdr:rowOff>34671</xdr:rowOff>
    </xdr:to>
    <xdr:sp macro="" textlink="">
      <xdr:nvSpPr>
        <xdr:cNvPr id="314" name="楕円 313"/>
        <xdr:cNvSpPr/>
      </xdr:nvSpPr>
      <xdr:spPr>
        <a:xfrm>
          <a:off x="8699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25798</xdr:rowOff>
    </xdr:from>
    <xdr:ext cx="378565" cy="259045"/>
    <xdr:sp macro="" textlink="">
      <xdr:nvSpPr>
        <xdr:cNvPr id="315" name="テキスト ボックス 314"/>
        <xdr:cNvSpPr txBox="1"/>
      </xdr:nvSpPr>
      <xdr:spPr>
        <a:xfrm>
          <a:off x="8561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130048</xdr:rowOff>
    </xdr:from>
    <xdr:to>
      <xdr:col>41</xdr:col>
      <xdr:colOff>101600</xdr:colOff>
      <xdr:row>39</xdr:row>
      <xdr:rowOff>60198</xdr:rowOff>
    </xdr:to>
    <xdr:sp macro="" textlink="">
      <xdr:nvSpPr>
        <xdr:cNvPr id="316" name="楕円 315"/>
        <xdr:cNvSpPr/>
      </xdr:nvSpPr>
      <xdr:spPr>
        <a:xfrm>
          <a:off x="7810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51325</xdr:rowOff>
    </xdr:from>
    <xdr:ext cx="313932" cy="259045"/>
    <xdr:sp macro="" textlink="">
      <xdr:nvSpPr>
        <xdr:cNvPr id="317" name="テキスト ボックス 316"/>
        <xdr:cNvSpPr txBox="1"/>
      </xdr:nvSpPr>
      <xdr:spPr>
        <a:xfrm>
          <a:off x="7704333" y="6737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129667</xdr:rowOff>
    </xdr:from>
    <xdr:to>
      <xdr:col>36</xdr:col>
      <xdr:colOff>165100</xdr:colOff>
      <xdr:row>39</xdr:row>
      <xdr:rowOff>59817</xdr:rowOff>
    </xdr:to>
    <xdr:sp macro="" textlink="">
      <xdr:nvSpPr>
        <xdr:cNvPr id="318" name="楕円 317"/>
        <xdr:cNvSpPr/>
      </xdr:nvSpPr>
      <xdr:spPr>
        <a:xfrm>
          <a:off x="6921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50944</xdr:rowOff>
    </xdr:from>
    <xdr:ext cx="313932" cy="259045"/>
    <xdr:sp macro="" textlink="">
      <xdr:nvSpPr>
        <xdr:cNvPr id="319" name="テキスト ボックス 318"/>
        <xdr:cNvSpPr txBox="1"/>
      </xdr:nvSpPr>
      <xdr:spPr>
        <a:xfrm>
          <a:off x="6815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160769</xdr:rowOff>
    </xdr:from>
    <xdr:to>
      <xdr:col>55</xdr:col>
      <xdr:colOff>0</xdr:colOff>
      <xdr:row>58</xdr:row>
      <xdr:rowOff>163570</xdr:rowOff>
    </xdr:to>
    <xdr:cxnSp macro="">
      <xdr:nvCxnSpPr>
        <xdr:cNvPr id="348" name="直線コネクタ 347"/>
        <xdr:cNvCxnSpPr/>
      </xdr:nvCxnSpPr>
      <xdr:spPr>
        <a:xfrm flipV="1">
          <a:off x="9639300" y="10104869"/>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163570</xdr:rowOff>
    </xdr:from>
    <xdr:to>
      <xdr:col>50</xdr:col>
      <xdr:colOff>114300</xdr:colOff>
      <xdr:row>58</xdr:row>
      <xdr:rowOff>171114</xdr:rowOff>
    </xdr:to>
    <xdr:cxnSp macro="">
      <xdr:nvCxnSpPr>
        <xdr:cNvPr id="351" name="直線コネクタ 350"/>
        <xdr:cNvCxnSpPr/>
      </xdr:nvCxnSpPr>
      <xdr:spPr>
        <a:xfrm flipV="1">
          <a:off x="8750300" y="1010767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158197</xdr:rowOff>
    </xdr:from>
    <xdr:to>
      <xdr:col>45</xdr:col>
      <xdr:colOff>177800</xdr:colOff>
      <xdr:row>58</xdr:row>
      <xdr:rowOff>171114</xdr:rowOff>
    </xdr:to>
    <xdr:cxnSp macro="">
      <xdr:nvCxnSpPr>
        <xdr:cNvPr id="354" name="直線コネクタ 353"/>
        <xdr:cNvCxnSpPr/>
      </xdr:nvCxnSpPr>
      <xdr:spPr>
        <a:xfrm>
          <a:off x="7861300" y="10102297"/>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40988</xdr:rowOff>
    </xdr:from>
    <xdr:ext cx="534377" cy="259045"/>
    <xdr:sp macro="" textlink="">
      <xdr:nvSpPr>
        <xdr:cNvPr id="356" name="テキスト ボックス 355"/>
        <xdr:cNvSpPr txBox="1"/>
      </xdr:nvSpPr>
      <xdr:spPr>
        <a:xfrm>
          <a:off x="8483111" y="9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157017</xdr:rowOff>
    </xdr:from>
    <xdr:to>
      <xdr:col>41</xdr:col>
      <xdr:colOff>50800</xdr:colOff>
      <xdr:row>58</xdr:row>
      <xdr:rowOff>158197</xdr:rowOff>
    </xdr:to>
    <xdr:cxnSp macro="">
      <xdr:nvCxnSpPr>
        <xdr:cNvPr id="357" name="直線コネクタ 356"/>
        <xdr:cNvCxnSpPr/>
      </xdr:nvCxnSpPr>
      <xdr:spPr>
        <a:xfrm>
          <a:off x="6972300" y="10101117"/>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59" name="テキスト ボックス 358"/>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1" name="テキスト ボックス 360"/>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109969</xdr:rowOff>
    </xdr:from>
    <xdr:to>
      <xdr:col>55</xdr:col>
      <xdr:colOff>50800</xdr:colOff>
      <xdr:row>59</xdr:row>
      <xdr:rowOff>40119</xdr:rowOff>
    </xdr:to>
    <xdr:sp macro="" textlink="">
      <xdr:nvSpPr>
        <xdr:cNvPr id="367" name="楕円 366"/>
        <xdr:cNvSpPr/>
      </xdr:nvSpPr>
      <xdr:spPr>
        <a:xfrm>
          <a:off x="10426700" y="100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24896</xdr:rowOff>
    </xdr:from>
    <xdr:ext cx="469744" cy="259045"/>
    <xdr:sp macro="" textlink="">
      <xdr:nvSpPr>
        <xdr:cNvPr id="368" name="農林水産業費該当値テキスト"/>
        <xdr:cNvSpPr txBox="1"/>
      </xdr:nvSpPr>
      <xdr:spPr>
        <a:xfrm>
          <a:off x="10528300" y="996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112770</xdr:rowOff>
    </xdr:from>
    <xdr:to>
      <xdr:col>50</xdr:col>
      <xdr:colOff>165100</xdr:colOff>
      <xdr:row>59</xdr:row>
      <xdr:rowOff>42920</xdr:rowOff>
    </xdr:to>
    <xdr:sp macro="" textlink="">
      <xdr:nvSpPr>
        <xdr:cNvPr id="369" name="楕円 368"/>
        <xdr:cNvSpPr/>
      </xdr:nvSpPr>
      <xdr:spPr>
        <a:xfrm>
          <a:off x="9588500" y="10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34047</xdr:rowOff>
    </xdr:from>
    <xdr:ext cx="469744" cy="259045"/>
    <xdr:sp macro="" textlink="">
      <xdr:nvSpPr>
        <xdr:cNvPr id="370" name="テキスト ボックス 369"/>
        <xdr:cNvSpPr txBox="1"/>
      </xdr:nvSpPr>
      <xdr:spPr>
        <a:xfrm>
          <a:off x="9404428" y="101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120314</xdr:rowOff>
    </xdr:from>
    <xdr:to>
      <xdr:col>46</xdr:col>
      <xdr:colOff>38100</xdr:colOff>
      <xdr:row>59</xdr:row>
      <xdr:rowOff>50464</xdr:rowOff>
    </xdr:to>
    <xdr:sp macro="" textlink="">
      <xdr:nvSpPr>
        <xdr:cNvPr id="371" name="楕円 370"/>
        <xdr:cNvSpPr/>
      </xdr:nvSpPr>
      <xdr:spPr>
        <a:xfrm>
          <a:off x="8699500" y="100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41591</xdr:rowOff>
    </xdr:from>
    <xdr:ext cx="469744" cy="259045"/>
    <xdr:sp macro="" textlink="">
      <xdr:nvSpPr>
        <xdr:cNvPr id="372" name="テキスト ボックス 371"/>
        <xdr:cNvSpPr txBox="1"/>
      </xdr:nvSpPr>
      <xdr:spPr>
        <a:xfrm>
          <a:off x="8515428" y="101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107397</xdr:rowOff>
    </xdr:from>
    <xdr:to>
      <xdr:col>41</xdr:col>
      <xdr:colOff>101600</xdr:colOff>
      <xdr:row>59</xdr:row>
      <xdr:rowOff>37547</xdr:rowOff>
    </xdr:to>
    <xdr:sp macro="" textlink="">
      <xdr:nvSpPr>
        <xdr:cNvPr id="373" name="楕円 372"/>
        <xdr:cNvSpPr/>
      </xdr:nvSpPr>
      <xdr:spPr>
        <a:xfrm>
          <a:off x="7810500" y="100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28674</xdr:rowOff>
    </xdr:from>
    <xdr:ext cx="469744" cy="259045"/>
    <xdr:sp macro="" textlink="">
      <xdr:nvSpPr>
        <xdr:cNvPr id="374" name="テキスト ボックス 373"/>
        <xdr:cNvSpPr txBox="1"/>
      </xdr:nvSpPr>
      <xdr:spPr>
        <a:xfrm>
          <a:off x="7626428" y="1014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106217</xdr:rowOff>
    </xdr:from>
    <xdr:to>
      <xdr:col>36</xdr:col>
      <xdr:colOff>165100</xdr:colOff>
      <xdr:row>59</xdr:row>
      <xdr:rowOff>36367</xdr:rowOff>
    </xdr:to>
    <xdr:sp macro="" textlink="">
      <xdr:nvSpPr>
        <xdr:cNvPr id="375" name="楕円 374"/>
        <xdr:cNvSpPr/>
      </xdr:nvSpPr>
      <xdr:spPr>
        <a:xfrm>
          <a:off x="6921500" y="100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27494</xdr:rowOff>
    </xdr:from>
    <xdr:ext cx="469744" cy="259045"/>
    <xdr:sp macro="" textlink="">
      <xdr:nvSpPr>
        <xdr:cNvPr id="376" name="テキスト ボックス 375"/>
        <xdr:cNvSpPr txBox="1"/>
      </xdr:nvSpPr>
      <xdr:spPr>
        <a:xfrm>
          <a:off x="6737428" y="1014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12751</xdr:rowOff>
    </xdr:from>
    <xdr:to>
      <xdr:col>55</xdr:col>
      <xdr:colOff>0</xdr:colOff>
      <xdr:row>78</xdr:row>
      <xdr:rowOff>95923</xdr:rowOff>
    </xdr:to>
    <xdr:cxnSp macro="">
      <xdr:nvCxnSpPr>
        <xdr:cNvPr id="405" name="直線コネクタ 404"/>
        <xdr:cNvCxnSpPr/>
      </xdr:nvCxnSpPr>
      <xdr:spPr>
        <a:xfrm>
          <a:off x="9639300" y="13385851"/>
          <a:ext cx="838200" cy="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12751</xdr:rowOff>
    </xdr:from>
    <xdr:to>
      <xdr:col>50</xdr:col>
      <xdr:colOff>114300</xdr:colOff>
      <xdr:row>78</xdr:row>
      <xdr:rowOff>146177</xdr:rowOff>
    </xdr:to>
    <xdr:cxnSp macro="">
      <xdr:nvCxnSpPr>
        <xdr:cNvPr id="408" name="直線コネクタ 407"/>
        <xdr:cNvCxnSpPr/>
      </xdr:nvCxnSpPr>
      <xdr:spPr>
        <a:xfrm flipV="1">
          <a:off x="8750300" y="13385851"/>
          <a:ext cx="889000" cy="1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139395</xdr:rowOff>
    </xdr:from>
    <xdr:to>
      <xdr:col>45</xdr:col>
      <xdr:colOff>177800</xdr:colOff>
      <xdr:row>78</xdr:row>
      <xdr:rowOff>146177</xdr:rowOff>
    </xdr:to>
    <xdr:cxnSp macro="">
      <xdr:nvCxnSpPr>
        <xdr:cNvPr id="411" name="直線コネクタ 410"/>
        <xdr:cNvCxnSpPr/>
      </xdr:nvCxnSpPr>
      <xdr:spPr>
        <a:xfrm>
          <a:off x="7861300" y="1351249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3" name="テキスト ボックス 412"/>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139395</xdr:rowOff>
    </xdr:from>
    <xdr:to>
      <xdr:col>41</xdr:col>
      <xdr:colOff>50800</xdr:colOff>
      <xdr:row>79</xdr:row>
      <xdr:rowOff>3417</xdr:rowOff>
    </xdr:to>
    <xdr:cxnSp macro="">
      <xdr:nvCxnSpPr>
        <xdr:cNvPr id="414" name="直線コネクタ 413"/>
        <xdr:cNvCxnSpPr/>
      </xdr:nvCxnSpPr>
      <xdr:spPr>
        <a:xfrm flipV="1">
          <a:off x="6972300" y="13512495"/>
          <a:ext cx="8890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6" name="テキスト ボックス 415"/>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8" name="テキスト ボックス 417"/>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45123</xdr:rowOff>
    </xdr:from>
    <xdr:to>
      <xdr:col>55</xdr:col>
      <xdr:colOff>50800</xdr:colOff>
      <xdr:row>78</xdr:row>
      <xdr:rowOff>146723</xdr:rowOff>
    </xdr:to>
    <xdr:sp macro="" textlink="">
      <xdr:nvSpPr>
        <xdr:cNvPr id="424" name="楕円 423"/>
        <xdr:cNvSpPr/>
      </xdr:nvSpPr>
      <xdr:spPr>
        <a:xfrm>
          <a:off x="10426700" y="134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131500</xdr:rowOff>
    </xdr:from>
    <xdr:ext cx="469744" cy="259045"/>
    <xdr:sp macro="" textlink="">
      <xdr:nvSpPr>
        <xdr:cNvPr id="425" name="商工費該当値テキスト"/>
        <xdr:cNvSpPr txBox="1"/>
      </xdr:nvSpPr>
      <xdr:spPr>
        <a:xfrm>
          <a:off x="10528300" y="1333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133401</xdr:rowOff>
    </xdr:from>
    <xdr:to>
      <xdr:col>50</xdr:col>
      <xdr:colOff>165100</xdr:colOff>
      <xdr:row>78</xdr:row>
      <xdr:rowOff>63551</xdr:rowOff>
    </xdr:to>
    <xdr:sp macro="" textlink="">
      <xdr:nvSpPr>
        <xdr:cNvPr id="426" name="楕円 425"/>
        <xdr:cNvSpPr/>
      </xdr:nvSpPr>
      <xdr:spPr>
        <a:xfrm>
          <a:off x="9588500" y="133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54678</xdr:rowOff>
    </xdr:from>
    <xdr:ext cx="469744" cy="259045"/>
    <xdr:sp macro="" textlink="">
      <xdr:nvSpPr>
        <xdr:cNvPr id="427" name="テキスト ボックス 426"/>
        <xdr:cNvSpPr txBox="1"/>
      </xdr:nvSpPr>
      <xdr:spPr>
        <a:xfrm>
          <a:off x="9404428" y="1342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95377</xdr:rowOff>
    </xdr:from>
    <xdr:to>
      <xdr:col>46</xdr:col>
      <xdr:colOff>38100</xdr:colOff>
      <xdr:row>79</xdr:row>
      <xdr:rowOff>25527</xdr:rowOff>
    </xdr:to>
    <xdr:sp macro="" textlink="">
      <xdr:nvSpPr>
        <xdr:cNvPr id="428" name="楕円 427"/>
        <xdr:cNvSpPr/>
      </xdr:nvSpPr>
      <xdr:spPr>
        <a:xfrm>
          <a:off x="8699500" y="134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16654</xdr:rowOff>
    </xdr:from>
    <xdr:ext cx="469744" cy="259045"/>
    <xdr:sp macro="" textlink="">
      <xdr:nvSpPr>
        <xdr:cNvPr id="429" name="テキスト ボックス 428"/>
        <xdr:cNvSpPr txBox="1"/>
      </xdr:nvSpPr>
      <xdr:spPr>
        <a:xfrm>
          <a:off x="8515428" y="1356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88595</xdr:rowOff>
    </xdr:from>
    <xdr:to>
      <xdr:col>41</xdr:col>
      <xdr:colOff>101600</xdr:colOff>
      <xdr:row>79</xdr:row>
      <xdr:rowOff>18745</xdr:rowOff>
    </xdr:to>
    <xdr:sp macro="" textlink="">
      <xdr:nvSpPr>
        <xdr:cNvPr id="430" name="楕円 429"/>
        <xdr:cNvSpPr/>
      </xdr:nvSpPr>
      <xdr:spPr>
        <a:xfrm>
          <a:off x="7810500" y="13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9872</xdr:rowOff>
    </xdr:from>
    <xdr:ext cx="469744" cy="259045"/>
    <xdr:sp macro="" textlink="">
      <xdr:nvSpPr>
        <xdr:cNvPr id="431" name="テキスト ボックス 430"/>
        <xdr:cNvSpPr txBox="1"/>
      </xdr:nvSpPr>
      <xdr:spPr>
        <a:xfrm>
          <a:off x="7626428" y="135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124067</xdr:rowOff>
    </xdr:from>
    <xdr:to>
      <xdr:col>36</xdr:col>
      <xdr:colOff>165100</xdr:colOff>
      <xdr:row>79</xdr:row>
      <xdr:rowOff>54217</xdr:rowOff>
    </xdr:to>
    <xdr:sp macro="" textlink="">
      <xdr:nvSpPr>
        <xdr:cNvPr id="432" name="楕円 431"/>
        <xdr:cNvSpPr/>
      </xdr:nvSpPr>
      <xdr:spPr>
        <a:xfrm>
          <a:off x="6921500" y="134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45344</xdr:rowOff>
    </xdr:from>
    <xdr:ext cx="469744" cy="259045"/>
    <xdr:sp macro="" textlink="">
      <xdr:nvSpPr>
        <xdr:cNvPr id="433" name="テキスト ボックス 432"/>
        <xdr:cNvSpPr txBox="1"/>
      </xdr:nvSpPr>
      <xdr:spPr>
        <a:xfrm>
          <a:off x="6737428" y="1358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46399</xdr:rowOff>
    </xdr:from>
    <xdr:to>
      <xdr:col>55</xdr:col>
      <xdr:colOff>0</xdr:colOff>
      <xdr:row>98</xdr:row>
      <xdr:rowOff>54090</xdr:rowOff>
    </xdr:to>
    <xdr:cxnSp macro="">
      <xdr:nvCxnSpPr>
        <xdr:cNvPr id="465" name="直線コネクタ 464"/>
        <xdr:cNvCxnSpPr/>
      </xdr:nvCxnSpPr>
      <xdr:spPr>
        <a:xfrm flipV="1">
          <a:off x="9639300" y="16848499"/>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164650</xdr:rowOff>
    </xdr:from>
    <xdr:to>
      <xdr:col>50</xdr:col>
      <xdr:colOff>114300</xdr:colOff>
      <xdr:row>98</xdr:row>
      <xdr:rowOff>54090</xdr:rowOff>
    </xdr:to>
    <xdr:cxnSp macro="">
      <xdr:nvCxnSpPr>
        <xdr:cNvPr id="468" name="直線コネクタ 467"/>
        <xdr:cNvCxnSpPr/>
      </xdr:nvCxnSpPr>
      <xdr:spPr>
        <a:xfrm>
          <a:off x="8750300" y="16795300"/>
          <a:ext cx="889000" cy="6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164650</xdr:rowOff>
    </xdr:from>
    <xdr:to>
      <xdr:col>45</xdr:col>
      <xdr:colOff>177800</xdr:colOff>
      <xdr:row>98</xdr:row>
      <xdr:rowOff>155587</xdr:rowOff>
    </xdr:to>
    <xdr:cxnSp macro="">
      <xdr:nvCxnSpPr>
        <xdr:cNvPr id="471" name="直線コネクタ 470"/>
        <xdr:cNvCxnSpPr/>
      </xdr:nvCxnSpPr>
      <xdr:spPr>
        <a:xfrm flipV="1">
          <a:off x="7861300" y="16795300"/>
          <a:ext cx="889000" cy="16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104075</xdr:rowOff>
    </xdr:from>
    <xdr:ext cx="534377" cy="259045"/>
    <xdr:sp macro="" textlink="">
      <xdr:nvSpPr>
        <xdr:cNvPr id="473" name="テキスト ボックス 472"/>
        <xdr:cNvSpPr txBox="1"/>
      </xdr:nvSpPr>
      <xdr:spPr>
        <a:xfrm>
          <a:off x="8483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45354</xdr:rowOff>
    </xdr:from>
    <xdr:to>
      <xdr:col>41</xdr:col>
      <xdr:colOff>50800</xdr:colOff>
      <xdr:row>98</xdr:row>
      <xdr:rowOff>155587</xdr:rowOff>
    </xdr:to>
    <xdr:cxnSp macro="">
      <xdr:nvCxnSpPr>
        <xdr:cNvPr id="474" name="直線コネクタ 473"/>
        <xdr:cNvCxnSpPr/>
      </xdr:nvCxnSpPr>
      <xdr:spPr>
        <a:xfrm>
          <a:off x="6972300" y="16847454"/>
          <a:ext cx="889000" cy="1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117400</xdr:rowOff>
    </xdr:from>
    <xdr:ext cx="534377" cy="259045"/>
    <xdr:sp macro="" textlink="">
      <xdr:nvSpPr>
        <xdr:cNvPr id="476" name="テキスト ボックス 475"/>
        <xdr:cNvSpPr txBox="1"/>
      </xdr:nvSpPr>
      <xdr:spPr>
        <a:xfrm>
          <a:off x="7594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124421</xdr:rowOff>
    </xdr:from>
    <xdr:ext cx="534377" cy="259045"/>
    <xdr:sp macro="" textlink="">
      <xdr:nvSpPr>
        <xdr:cNvPr id="478" name="テキスト ボックス 477"/>
        <xdr:cNvSpPr txBox="1"/>
      </xdr:nvSpPr>
      <xdr:spPr>
        <a:xfrm>
          <a:off x="6705111" y="164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167049</xdr:rowOff>
    </xdr:from>
    <xdr:to>
      <xdr:col>55</xdr:col>
      <xdr:colOff>50800</xdr:colOff>
      <xdr:row>98</xdr:row>
      <xdr:rowOff>97199</xdr:rowOff>
    </xdr:to>
    <xdr:sp macro="" textlink="">
      <xdr:nvSpPr>
        <xdr:cNvPr id="484" name="楕円 483"/>
        <xdr:cNvSpPr/>
      </xdr:nvSpPr>
      <xdr:spPr>
        <a:xfrm>
          <a:off x="10426700" y="167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145476</xdr:rowOff>
    </xdr:from>
    <xdr:ext cx="534377" cy="259045"/>
    <xdr:sp macro="" textlink="">
      <xdr:nvSpPr>
        <xdr:cNvPr id="485" name="土木費該当値テキスト"/>
        <xdr:cNvSpPr txBox="1"/>
      </xdr:nvSpPr>
      <xdr:spPr>
        <a:xfrm>
          <a:off x="10528300" y="167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3290</xdr:rowOff>
    </xdr:from>
    <xdr:to>
      <xdr:col>50</xdr:col>
      <xdr:colOff>165100</xdr:colOff>
      <xdr:row>98</xdr:row>
      <xdr:rowOff>104890</xdr:rowOff>
    </xdr:to>
    <xdr:sp macro="" textlink="">
      <xdr:nvSpPr>
        <xdr:cNvPr id="486" name="楕円 485"/>
        <xdr:cNvSpPr/>
      </xdr:nvSpPr>
      <xdr:spPr>
        <a:xfrm>
          <a:off x="9588500" y="168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96017</xdr:rowOff>
    </xdr:from>
    <xdr:ext cx="534377" cy="259045"/>
    <xdr:sp macro="" textlink="">
      <xdr:nvSpPr>
        <xdr:cNvPr id="487" name="テキスト ボックス 486"/>
        <xdr:cNvSpPr txBox="1"/>
      </xdr:nvSpPr>
      <xdr:spPr>
        <a:xfrm>
          <a:off x="9372111" y="1689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113850</xdr:rowOff>
    </xdr:from>
    <xdr:to>
      <xdr:col>46</xdr:col>
      <xdr:colOff>38100</xdr:colOff>
      <xdr:row>98</xdr:row>
      <xdr:rowOff>44000</xdr:rowOff>
    </xdr:to>
    <xdr:sp macro="" textlink="">
      <xdr:nvSpPr>
        <xdr:cNvPr id="488" name="楕円 487"/>
        <xdr:cNvSpPr/>
      </xdr:nvSpPr>
      <xdr:spPr>
        <a:xfrm>
          <a:off x="8699500" y="167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35127</xdr:rowOff>
    </xdr:from>
    <xdr:ext cx="534377" cy="259045"/>
    <xdr:sp macro="" textlink="">
      <xdr:nvSpPr>
        <xdr:cNvPr id="489" name="テキスト ボックス 488"/>
        <xdr:cNvSpPr txBox="1"/>
      </xdr:nvSpPr>
      <xdr:spPr>
        <a:xfrm>
          <a:off x="8483111" y="168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104787</xdr:rowOff>
    </xdr:from>
    <xdr:to>
      <xdr:col>41</xdr:col>
      <xdr:colOff>101600</xdr:colOff>
      <xdr:row>99</xdr:row>
      <xdr:rowOff>34937</xdr:rowOff>
    </xdr:to>
    <xdr:sp macro="" textlink="">
      <xdr:nvSpPr>
        <xdr:cNvPr id="490" name="楕円 489"/>
        <xdr:cNvSpPr/>
      </xdr:nvSpPr>
      <xdr:spPr>
        <a:xfrm>
          <a:off x="7810500" y="169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26064</xdr:rowOff>
    </xdr:from>
    <xdr:ext cx="534377" cy="259045"/>
    <xdr:sp macro="" textlink="">
      <xdr:nvSpPr>
        <xdr:cNvPr id="491" name="テキスト ボックス 490"/>
        <xdr:cNvSpPr txBox="1"/>
      </xdr:nvSpPr>
      <xdr:spPr>
        <a:xfrm>
          <a:off x="7594111" y="1699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166004</xdr:rowOff>
    </xdr:from>
    <xdr:to>
      <xdr:col>36</xdr:col>
      <xdr:colOff>165100</xdr:colOff>
      <xdr:row>98</xdr:row>
      <xdr:rowOff>96154</xdr:rowOff>
    </xdr:to>
    <xdr:sp macro="" textlink="">
      <xdr:nvSpPr>
        <xdr:cNvPr id="492" name="楕円 491"/>
        <xdr:cNvSpPr/>
      </xdr:nvSpPr>
      <xdr:spPr>
        <a:xfrm>
          <a:off x="6921500" y="167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87281</xdr:rowOff>
    </xdr:from>
    <xdr:ext cx="534377" cy="259045"/>
    <xdr:sp macro="" textlink="">
      <xdr:nvSpPr>
        <xdr:cNvPr id="493" name="テキスト ボックス 492"/>
        <xdr:cNvSpPr txBox="1"/>
      </xdr:nvSpPr>
      <xdr:spPr>
        <a:xfrm>
          <a:off x="6705111" y="168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60513</xdr:rowOff>
    </xdr:from>
    <xdr:to>
      <xdr:col>85</xdr:col>
      <xdr:colOff>127000</xdr:colOff>
      <xdr:row>36</xdr:row>
      <xdr:rowOff>166812</xdr:rowOff>
    </xdr:to>
    <xdr:cxnSp macro="">
      <xdr:nvCxnSpPr>
        <xdr:cNvPr id="521" name="直線コネクタ 520"/>
        <xdr:cNvCxnSpPr/>
      </xdr:nvCxnSpPr>
      <xdr:spPr>
        <a:xfrm flipV="1">
          <a:off x="15481300" y="6232713"/>
          <a:ext cx="8382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166812</xdr:rowOff>
    </xdr:from>
    <xdr:to>
      <xdr:col>81</xdr:col>
      <xdr:colOff>50800</xdr:colOff>
      <xdr:row>37</xdr:row>
      <xdr:rowOff>7752</xdr:rowOff>
    </xdr:to>
    <xdr:cxnSp macro="">
      <xdr:nvCxnSpPr>
        <xdr:cNvPr id="524" name="直線コネクタ 523"/>
        <xdr:cNvCxnSpPr/>
      </xdr:nvCxnSpPr>
      <xdr:spPr>
        <a:xfrm flipV="1">
          <a:off x="14592300" y="6339012"/>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132431</xdr:rowOff>
    </xdr:from>
    <xdr:to>
      <xdr:col>76</xdr:col>
      <xdr:colOff>114300</xdr:colOff>
      <xdr:row>37</xdr:row>
      <xdr:rowOff>7752</xdr:rowOff>
    </xdr:to>
    <xdr:cxnSp macro="">
      <xdr:nvCxnSpPr>
        <xdr:cNvPr id="527" name="直線コネクタ 526"/>
        <xdr:cNvCxnSpPr/>
      </xdr:nvCxnSpPr>
      <xdr:spPr>
        <a:xfrm>
          <a:off x="13703300" y="6304631"/>
          <a:ext cx="8890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60677</xdr:rowOff>
    </xdr:from>
    <xdr:ext cx="534377" cy="259045"/>
    <xdr:sp macro="" textlink="">
      <xdr:nvSpPr>
        <xdr:cNvPr id="529" name="テキスト ボックス 528"/>
        <xdr:cNvSpPr txBox="1"/>
      </xdr:nvSpPr>
      <xdr:spPr>
        <a:xfrm>
          <a:off x="14325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136180</xdr:rowOff>
    </xdr:from>
    <xdr:to>
      <xdr:col>71</xdr:col>
      <xdr:colOff>177800</xdr:colOff>
      <xdr:row>36</xdr:row>
      <xdr:rowOff>132431</xdr:rowOff>
    </xdr:to>
    <xdr:cxnSp macro="">
      <xdr:nvCxnSpPr>
        <xdr:cNvPr id="530" name="直線コネクタ 529"/>
        <xdr:cNvCxnSpPr/>
      </xdr:nvCxnSpPr>
      <xdr:spPr>
        <a:xfrm>
          <a:off x="12814300" y="5965480"/>
          <a:ext cx="889000" cy="3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47530</xdr:rowOff>
    </xdr:from>
    <xdr:ext cx="534377" cy="259045"/>
    <xdr:sp macro="" textlink="">
      <xdr:nvSpPr>
        <xdr:cNvPr id="532" name="テキスト ボックス 531"/>
        <xdr:cNvSpPr txBox="1"/>
      </xdr:nvSpPr>
      <xdr:spPr>
        <a:xfrm>
          <a:off x="13436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79626</xdr:rowOff>
    </xdr:from>
    <xdr:ext cx="534377" cy="259045"/>
    <xdr:sp macro="" textlink="">
      <xdr:nvSpPr>
        <xdr:cNvPr id="534" name="テキスト ボックス 533"/>
        <xdr:cNvSpPr txBox="1"/>
      </xdr:nvSpPr>
      <xdr:spPr>
        <a:xfrm>
          <a:off x="12547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9713</xdr:rowOff>
    </xdr:from>
    <xdr:to>
      <xdr:col>85</xdr:col>
      <xdr:colOff>177800</xdr:colOff>
      <xdr:row>36</xdr:row>
      <xdr:rowOff>111313</xdr:rowOff>
    </xdr:to>
    <xdr:sp macro="" textlink="">
      <xdr:nvSpPr>
        <xdr:cNvPr id="540" name="楕円 539"/>
        <xdr:cNvSpPr/>
      </xdr:nvSpPr>
      <xdr:spPr>
        <a:xfrm>
          <a:off x="16268700" y="61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32590</xdr:rowOff>
    </xdr:from>
    <xdr:ext cx="534377" cy="259045"/>
    <xdr:sp macro="" textlink="">
      <xdr:nvSpPr>
        <xdr:cNvPr id="541" name="消防費該当値テキスト"/>
        <xdr:cNvSpPr txBox="1"/>
      </xdr:nvSpPr>
      <xdr:spPr>
        <a:xfrm>
          <a:off x="16370300" y="603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116012</xdr:rowOff>
    </xdr:from>
    <xdr:to>
      <xdr:col>81</xdr:col>
      <xdr:colOff>101600</xdr:colOff>
      <xdr:row>37</xdr:row>
      <xdr:rowOff>46162</xdr:rowOff>
    </xdr:to>
    <xdr:sp macro="" textlink="">
      <xdr:nvSpPr>
        <xdr:cNvPr id="542" name="楕円 541"/>
        <xdr:cNvSpPr/>
      </xdr:nvSpPr>
      <xdr:spPr>
        <a:xfrm>
          <a:off x="15430500" y="62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62689</xdr:rowOff>
    </xdr:from>
    <xdr:ext cx="534377" cy="259045"/>
    <xdr:sp macro="" textlink="">
      <xdr:nvSpPr>
        <xdr:cNvPr id="543" name="テキスト ボックス 542"/>
        <xdr:cNvSpPr txBox="1"/>
      </xdr:nvSpPr>
      <xdr:spPr>
        <a:xfrm>
          <a:off x="15214111" y="606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128402</xdr:rowOff>
    </xdr:from>
    <xdr:to>
      <xdr:col>76</xdr:col>
      <xdr:colOff>165100</xdr:colOff>
      <xdr:row>37</xdr:row>
      <xdr:rowOff>58552</xdr:rowOff>
    </xdr:to>
    <xdr:sp macro="" textlink="">
      <xdr:nvSpPr>
        <xdr:cNvPr id="544" name="楕円 543"/>
        <xdr:cNvSpPr/>
      </xdr:nvSpPr>
      <xdr:spPr>
        <a:xfrm>
          <a:off x="145415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49679</xdr:rowOff>
    </xdr:from>
    <xdr:ext cx="534377" cy="259045"/>
    <xdr:sp macro="" textlink="">
      <xdr:nvSpPr>
        <xdr:cNvPr id="545" name="テキスト ボックス 544"/>
        <xdr:cNvSpPr txBox="1"/>
      </xdr:nvSpPr>
      <xdr:spPr>
        <a:xfrm>
          <a:off x="14325111" y="63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81631</xdr:rowOff>
    </xdr:from>
    <xdr:to>
      <xdr:col>72</xdr:col>
      <xdr:colOff>38100</xdr:colOff>
      <xdr:row>37</xdr:row>
      <xdr:rowOff>11781</xdr:rowOff>
    </xdr:to>
    <xdr:sp macro="" textlink="">
      <xdr:nvSpPr>
        <xdr:cNvPr id="546" name="楕円 545"/>
        <xdr:cNvSpPr/>
      </xdr:nvSpPr>
      <xdr:spPr>
        <a:xfrm>
          <a:off x="13652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28308</xdr:rowOff>
    </xdr:from>
    <xdr:ext cx="534377" cy="259045"/>
    <xdr:sp macro="" textlink="">
      <xdr:nvSpPr>
        <xdr:cNvPr id="547" name="テキスト ボックス 546"/>
        <xdr:cNvSpPr txBox="1"/>
      </xdr:nvSpPr>
      <xdr:spPr>
        <a:xfrm>
          <a:off x="13436111" y="602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85380</xdr:rowOff>
    </xdr:from>
    <xdr:to>
      <xdr:col>67</xdr:col>
      <xdr:colOff>101600</xdr:colOff>
      <xdr:row>35</xdr:row>
      <xdr:rowOff>15530</xdr:rowOff>
    </xdr:to>
    <xdr:sp macro="" textlink="">
      <xdr:nvSpPr>
        <xdr:cNvPr id="548" name="楕円 547"/>
        <xdr:cNvSpPr/>
      </xdr:nvSpPr>
      <xdr:spPr>
        <a:xfrm>
          <a:off x="12763500" y="59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32057</xdr:rowOff>
    </xdr:from>
    <xdr:ext cx="534377" cy="259045"/>
    <xdr:sp macro="" textlink="">
      <xdr:nvSpPr>
        <xdr:cNvPr id="549" name="テキスト ボックス 548"/>
        <xdr:cNvSpPr txBox="1"/>
      </xdr:nvSpPr>
      <xdr:spPr>
        <a:xfrm>
          <a:off x="12547111" y="568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62662</xdr:rowOff>
    </xdr:from>
    <xdr:to>
      <xdr:col>85</xdr:col>
      <xdr:colOff>127000</xdr:colOff>
      <xdr:row>56</xdr:row>
      <xdr:rowOff>75140</xdr:rowOff>
    </xdr:to>
    <xdr:cxnSp macro="">
      <xdr:nvCxnSpPr>
        <xdr:cNvPr id="579" name="直線コネクタ 578"/>
        <xdr:cNvCxnSpPr/>
      </xdr:nvCxnSpPr>
      <xdr:spPr>
        <a:xfrm flipV="1">
          <a:off x="15481300" y="9663862"/>
          <a:ext cx="8382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51156</xdr:rowOff>
    </xdr:from>
    <xdr:to>
      <xdr:col>81</xdr:col>
      <xdr:colOff>50800</xdr:colOff>
      <xdr:row>56</xdr:row>
      <xdr:rowOff>75140</xdr:rowOff>
    </xdr:to>
    <xdr:cxnSp macro="">
      <xdr:nvCxnSpPr>
        <xdr:cNvPr id="582" name="直線コネクタ 581"/>
        <xdr:cNvCxnSpPr/>
      </xdr:nvCxnSpPr>
      <xdr:spPr>
        <a:xfrm>
          <a:off x="14592300" y="9652356"/>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51156</xdr:rowOff>
    </xdr:from>
    <xdr:to>
      <xdr:col>76</xdr:col>
      <xdr:colOff>114300</xdr:colOff>
      <xdr:row>56</xdr:row>
      <xdr:rowOff>160807</xdr:rowOff>
    </xdr:to>
    <xdr:cxnSp macro="">
      <xdr:nvCxnSpPr>
        <xdr:cNvPr id="585" name="直線コネクタ 584"/>
        <xdr:cNvCxnSpPr/>
      </xdr:nvCxnSpPr>
      <xdr:spPr>
        <a:xfrm flipV="1">
          <a:off x="13703300" y="9652356"/>
          <a:ext cx="889000" cy="1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7" name="テキスト ボックス 586"/>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150578</xdr:rowOff>
    </xdr:from>
    <xdr:to>
      <xdr:col>71</xdr:col>
      <xdr:colOff>177800</xdr:colOff>
      <xdr:row>56</xdr:row>
      <xdr:rowOff>160807</xdr:rowOff>
    </xdr:to>
    <xdr:cxnSp macro="">
      <xdr:nvCxnSpPr>
        <xdr:cNvPr id="588" name="直線コネクタ 587"/>
        <xdr:cNvCxnSpPr/>
      </xdr:nvCxnSpPr>
      <xdr:spPr>
        <a:xfrm>
          <a:off x="12814300" y="9751778"/>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102767</xdr:rowOff>
    </xdr:from>
    <xdr:ext cx="534377" cy="259045"/>
    <xdr:sp macro="" textlink="">
      <xdr:nvSpPr>
        <xdr:cNvPr id="592" name="テキスト ボックス 591"/>
        <xdr:cNvSpPr txBox="1"/>
      </xdr:nvSpPr>
      <xdr:spPr>
        <a:xfrm>
          <a:off x="12547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11862</xdr:rowOff>
    </xdr:from>
    <xdr:to>
      <xdr:col>85</xdr:col>
      <xdr:colOff>177800</xdr:colOff>
      <xdr:row>56</xdr:row>
      <xdr:rowOff>113462</xdr:rowOff>
    </xdr:to>
    <xdr:sp macro="" textlink="">
      <xdr:nvSpPr>
        <xdr:cNvPr id="598" name="楕円 597"/>
        <xdr:cNvSpPr/>
      </xdr:nvSpPr>
      <xdr:spPr>
        <a:xfrm>
          <a:off x="16268700" y="96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161739</xdr:rowOff>
    </xdr:from>
    <xdr:ext cx="534377" cy="259045"/>
    <xdr:sp macro="" textlink="">
      <xdr:nvSpPr>
        <xdr:cNvPr id="599" name="教育費該当値テキスト"/>
        <xdr:cNvSpPr txBox="1"/>
      </xdr:nvSpPr>
      <xdr:spPr>
        <a:xfrm>
          <a:off x="16370300" y="95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24340</xdr:rowOff>
    </xdr:from>
    <xdr:to>
      <xdr:col>81</xdr:col>
      <xdr:colOff>101600</xdr:colOff>
      <xdr:row>56</xdr:row>
      <xdr:rowOff>125940</xdr:rowOff>
    </xdr:to>
    <xdr:sp macro="" textlink="">
      <xdr:nvSpPr>
        <xdr:cNvPr id="600" name="楕円 599"/>
        <xdr:cNvSpPr/>
      </xdr:nvSpPr>
      <xdr:spPr>
        <a:xfrm>
          <a:off x="15430500" y="96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117067</xdr:rowOff>
    </xdr:from>
    <xdr:ext cx="534377" cy="259045"/>
    <xdr:sp macro="" textlink="">
      <xdr:nvSpPr>
        <xdr:cNvPr id="601" name="テキスト ボックス 600"/>
        <xdr:cNvSpPr txBox="1"/>
      </xdr:nvSpPr>
      <xdr:spPr>
        <a:xfrm>
          <a:off x="15214111" y="97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356</xdr:rowOff>
    </xdr:from>
    <xdr:to>
      <xdr:col>76</xdr:col>
      <xdr:colOff>165100</xdr:colOff>
      <xdr:row>56</xdr:row>
      <xdr:rowOff>101956</xdr:rowOff>
    </xdr:to>
    <xdr:sp macro="" textlink="">
      <xdr:nvSpPr>
        <xdr:cNvPr id="602" name="楕円 601"/>
        <xdr:cNvSpPr/>
      </xdr:nvSpPr>
      <xdr:spPr>
        <a:xfrm>
          <a:off x="14541500" y="96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93083</xdr:rowOff>
    </xdr:from>
    <xdr:ext cx="534377" cy="259045"/>
    <xdr:sp macro="" textlink="">
      <xdr:nvSpPr>
        <xdr:cNvPr id="603" name="テキスト ボックス 602"/>
        <xdr:cNvSpPr txBox="1"/>
      </xdr:nvSpPr>
      <xdr:spPr>
        <a:xfrm>
          <a:off x="14325111" y="96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110007</xdr:rowOff>
    </xdr:from>
    <xdr:to>
      <xdr:col>72</xdr:col>
      <xdr:colOff>38100</xdr:colOff>
      <xdr:row>57</xdr:row>
      <xdr:rowOff>40157</xdr:rowOff>
    </xdr:to>
    <xdr:sp macro="" textlink="">
      <xdr:nvSpPr>
        <xdr:cNvPr id="604" name="楕円 603"/>
        <xdr:cNvSpPr/>
      </xdr:nvSpPr>
      <xdr:spPr>
        <a:xfrm>
          <a:off x="13652500" y="97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31284</xdr:rowOff>
    </xdr:from>
    <xdr:ext cx="534377" cy="259045"/>
    <xdr:sp macro="" textlink="">
      <xdr:nvSpPr>
        <xdr:cNvPr id="605" name="テキスト ボックス 604"/>
        <xdr:cNvSpPr txBox="1"/>
      </xdr:nvSpPr>
      <xdr:spPr>
        <a:xfrm>
          <a:off x="13436111" y="98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99778</xdr:rowOff>
    </xdr:from>
    <xdr:to>
      <xdr:col>67</xdr:col>
      <xdr:colOff>101600</xdr:colOff>
      <xdr:row>57</xdr:row>
      <xdr:rowOff>29928</xdr:rowOff>
    </xdr:to>
    <xdr:sp macro="" textlink="">
      <xdr:nvSpPr>
        <xdr:cNvPr id="606" name="楕円 605"/>
        <xdr:cNvSpPr/>
      </xdr:nvSpPr>
      <xdr:spPr>
        <a:xfrm>
          <a:off x="12763500" y="97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21055</xdr:rowOff>
    </xdr:from>
    <xdr:ext cx="534377" cy="259045"/>
    <xdr:sp macro="" textlink="">
      <xdr:nvSpPr>
        <xdr:cNvPr id="607" name="テキスト ボックス 606"/>
        <xdr:cNvSpPr txBox="1"/>
      </xdr:nvSpPr>
      <xdr:spPr>
        <a:xfrm>
          <a:off x="12547111" y="97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2" name="テキスト ボックス 641"/>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5" name="テキスト ボックス 644"/>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7" name="テキスト ボックス 646"/>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125718</xdr:rowOff>
    </xdr:from>
    <xdr:to>
      <xdr:col>85</xdr:col>
      <xdr:colOff>127000</xdr:colOff>
      <xdr:row>97</xdr:row>
      <xdr:rowOff>138328</xdr:rowOff>
    </xdr:to>
    <xdr:cxnSp macro="">
      <xdr:nvCxnSpPr>
        <xdr:cNvPr id="691" name="直線コネクタ 690"/>
        <xdr:cNvCxnSpPr/>
      </xdr:nvCxnSpPr>
      <xdr:spPr>
        <a:xfrm>
          <a:off x="15481300" y="16756368"/>
          <a:ext cx="8382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125718</xdr:rowOff>
    </xdr:from>
    <xdr:to>
      <xdr:col>81</xdr:col>
      <xdr:colOff>50800</xdr:colOff>
      <xdr:row>97</xdr:row>
      <xdr:rowOff>164122</xdr:rowOff>
    </xdr:to>
    <xdr:cxnSp macro="">
      <xdr:nvCxnSpPr>
        <xdr:cNvPr id="694" name="直線コネクタ 693"/>
        <xdr:cNvCxnSpPr/>
      </xdr:nvCxnSpPr>
      <xdr:spPr>
        <a:xfrm flipV="1">
          <a:off x="14592300" y="16756368"/>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164122</xdr:rowOff>
    </xdr:from>
    <xdr:to>
      <xdr:col>76</xdr:col>
      <xdr:colOff>114300</xdr:colOff>
      <xdr:row>97</xdr:row>
      <xdr:rowOff>169038</xdr:rowOff>
    </xdr:to>
    <xdr:cxnSp macro="">
      <xdr:nvCxnSpPr>
        <xdr:cNvPr id="697" name="直線コネクタ 696"/>
        <xdr:cNvCxnSpPr/>
      </xdr:nvCxnSpPr>
      <xdr:spPr>
        <a:xfrm flipV="1">
          <a:off x="13703300" y="1679477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699" name="テキスト ボックス 698"/>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96774</xdr:rowOff>
    </xdr:from>
    <xdr:to>
      <xdr:col>71</xdr:col>
      <xdr:colOff>177800</xdr:colOff>
      <xdr:row>97</xdr:row>
      <xdr:rowOff>169038</xdr:rowOff>
    </xdr:to>
    <xdr:cxnSp macro="">
      <xdr:nvCxnSpPr>
        <xdr:cNvPr id="700" name="直線コネクタ 699"/>
        <xdr:cNvCxnSpPr/>
      </xdr:nvCxnSpPr>
      <xdr:spPr>
        <a:xfrm>
          <a:off x="12814300" y="16727424"/>
          <a:ext cx="889000" cy="7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2" name="テキスト ボックス 701"/>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4" name="テキスト ボックス 703"/>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87528</xdr:rowOff>
    </xdr:from>
    <xdr:to>
      <xdr:col>85</xdr:col>
      <xdr:colOff>177800</xdr:colOff>
      <xdr:row>98</xdr:row>
      <xdr:rowOff>17678</xdr:rowOff>
    </xdr:to>
    <xdr:sp macro="" textlink="">
      <xdr:nvSpPr>
        <xdr:cNvPr id="710" name="楕円 709"/>
        <xdr:cNvSpPr/>
      </xdr:nvSpPr>
      <xdr:spPr>
        <a:xfrm>
          <a:off x="16268700" y="167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2455</xdr:rowOff>
    </xdr:from>
    <xdr:ext cx="534377" cy="259045"/>
    <xdr:sp macro="" textlink="">
      <xdr:nvSpPr>
        <xdr:cNvPr id="711" name="公債費該当値テキスト"/>
        <xdr:cNvSpPr txBox="1"/>
      </xdr:nvSpPr>
      <xdr:spPr>
        <a:xfrm>
          <a:off x="16370300" y="166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74918</xdr:rowOff>
    </xdr:from>
    <xdr:to>
      <xdr:col>81</xdr:col>
      <xdr:colOff>101600</xdr:colOff>
      <xdr:row>98</xdr:row>
      <xdr:rowOff>5068</xdr:rowOff>
    </xdr:to>
    <xdr:sp macro="" textlink="">
      <xdr:nvSpPr>
        <xdr:cNvPr id="712" name="楕円 711"/>
        <xdr:cNvSpPr/>
      </xdr:nvSpPr>
      <xdr:spPr>
        <a:xfrm>
          <a:off x="15430500" y="167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167645</xdr:rowOff>
    </xdr:from>
    <xdr:ext cx="534377" cy="259045"/>
    <xdr:sp macro="" textlink="">
      <xdr:nvSpPr>
        <xdr:cNvPr id="713" name="テキスト ボックス 712"/>
        <xdr:cNvSpPr txBox="1"/>
      </xdr:nvSpPr>
      <xdr:spPr>
        <a:xfrm>
          <a:off x="15214111" y="167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113322</xdr:rowOff>
    </xdr:from>
    <xdr:to>
      <xdr:col>76</xdr:col>
      <xdr:colOff>165100</xdr:colOff>
      <xdr:row>98</xdr:row>
      <xdr:rowOff>43472</xdr:rowOff>
    </xdr:to>
    <xdr:sp macro="" textlink="">
      <xdr:nvSpPr>
        <xdr:cNvPr id="714" name="楕円 713"/>
        <xdr:cNvSpPr/>
      </xdr:nvSpPr>
      <xdr:spPr>
        <a:xfrm>
          <a:off x="14541500" y="167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34599</xdr:rowOff>
    </xdr:from>
    <xdr:ext cx="534377" cy="259045"/>
    <xdr:sp macro="" textlink="">
      <xdr:nvSpPr>
        <xdr:cNvPr id="715" name="テキスト ボックス 714"/>
        <xdr:cNvSpPr txBox="1"/>
      </xdr:nvSpPr>
      <xdr:spPr>
        <a:xfrm>
          <a:off x="14325111" y="168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118238</xdr:rowOff>
    </xdr:from>
    <xdr:to>
      <xdr:col>72</xdr:col>
      <xdr:colOff>38100</xdr:colOff>
      <xdr:row>98</xdr:row>
      <xdr:rowOff>48388</xdr:rowOff>
    </xdr:to>
    <xdr:sp macro="" textlink="">
      <xdr:nvSpPr>
        <xdr:cNvPr id="716" name="楕円 715"/>
        <xdr:cNvSpPr/>
      </xdr:nvSpPr>
      <xdr:spPr>
        <a:xfrm>
          <a:off x="13652500" y="167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39515</xdr:rowOff>
    </xdr:from>
    <xdr:ext cx="534377" cy="259045"/>
    <xdr:sp macro="" textlink="">
      <xdr:nvSpPr>
        <xdr:cNvPr id="717" name="テキスト ボックス 716"/>
        <xdr:cNvSpPr txBox="1"/>
      </xdr:nvSpPr>
      <xdr:spPr>
        <a:xfrm>
          <a:off x="13436111" y="168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45974</xdr:rowOff>
    </xdr:from>
    <xdr:to>
      <xdr:col>67</xdr:col>
      <xdr:colOff>101600</xdr:colOff>
      <xdr:row>97</xdr:row>
      <xdr:rowOff>147574</xdr:rowOff>
    </xdr:to>
    <xdr:sp macro="" textlink="">
      <xdr:nvSpPr>
        <xdr:cNvPr id="718" name="楕円 717"/>
        <xdr:cNvSpPr/>
      </xdr:nvSpPr>
      <xdr:spPr>
        <a:xfrm>
          <a:off x="12763500" y="166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138701</xdr:rowOff>
    </xdr:from>
    <xdr:ext cx="534377" cy="259045"/>
    <xdr:sp macro="" textlink="">
      <xdr:nvSpPr>
        <xdr:cNvPr id="719" name="テキスト ボックス 718"/>
        <xdr:cNvSpPr txBox="1"/>
      </xdr:nvSpPr>
      <xdr:spPr>
        <a:xfrm>
          <a:off x="12547111" y="167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消防費以外は、類似団体内平均値を下回っている。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金額が一番大きい費目は民生費であるが、令和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年度の子育て世帯臨時特別給付金事業等の終了に伴い、類似団体内平均値と同様に減少している。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a:t>
          </a:r>
          <a:r>
            <a:rPr kumimoji="1" lang="en-US" altLang="ja-JP" sz="1300">
              <a:latin typeface="ＭＳ Ｐゴシック" panose="020B0600070205080204" pitchFamily="50" charset="-128"/>
              <a:ea typeface="ＭＳ Ｐゴシック" panose="020B0600070205080204" pitchFamily="50" charset="-128"/>
            </a:rPr>
            <a:t>2,325</a:t>
          </a:r>
          <a:r>
            <a:rPr kumimoji="1" lang="ja-JP" altLang="en-US" sz="1300">
              <a:latin typeface="ＭＳ Ｐゴシック" panose="020B0600070205080204" pitchFamily="50" charset="-128"/>
              <a:ea typeface="ＭＳ Ｐゴシック" panose="020B0600070205080204" pitchFamily="50" charset="-128"/>
            </a:rPr>
            <a:t>円増加しているが、これは瑞穂消防署救助工作車の更新が要因となっている。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減額率が最も大きい費目は商工費であるが、これは令和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年度のコロナ禍における市内事業所活性化補助金事業が終了したことによるものである。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財政調整基金は必要最小限の取崩しに努めているが、残高は令和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年度に比べて</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百万円減少し、標準財政規模比も目標の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％を下回る結果となった。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実質単年度収支については、財政調整基金への積立と市債の繰上償還をいずれも実施しなかったことが影響して赤字となった。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全会計において引き続き黒字となっているが、黒字額の合計は令和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年度に比べて</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今後も各会計の動向を注視しながら健全な行財政運営に努めていく。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22268522</v>
      </c>
      <c r="BO4" s="371"/>
      <c r="BP4" s="371"/>
      <c r="BQ4" s="371"/>
      <c r="BR4" s="371"/>
      <c r="BS4" s="371"/>
      <c r="BT4" s="371"/>
      <c r="BU4" s="372"/>
      <c r="BV4" s="370">
        <v>22810733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7.4</v>
      </c>
      <c r="CU4" s="377"/>
      <c r="CV4" s="377"/>
      <c r="CW4" s="377"/>
      <c r="CX4" s="377"/>
      <c r="CY4" s="377"/>
      <c r="CZ4" s="377"/>
      <c r="DA4" s="378"/>
      <c r="DB4" s="376">
        <v>7.9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21083784</v>
      </c>
      <c r="BO5" s="408"/>
      <c r="BP5" s="408"/>
      <c r="BQ5" s="408"/>
      <c r="BR5" s="408"/>
      <c r="BS5" s="408"/>
      <c r="BT5" s="408"/>
      <c r="BU5" s="409"/>
      <c r="BV5" s="407">
        <v>21368631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83.1</v>
      </c>
      <c r="CU5" s="405"/>
      <c r="CV5" s="405"/>
      <c r="CW5" s="405"/>
      <c r="CX5" s="405"/>
      <c r="CY5" s="405"/>
      <c r="CZ5" s="405"/>
      <c r="DA5" s="406"/>
      <c r="DB5" s="404">
        <v>76.900000000000006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1184738</v>
      </c>
      <c r="BO6" s="408"/>
      <c r="BP6" s="408"/>
      <c r="BQ6" s="408"/>
      <c r="BR6" s="408"/>
      <c r="BS6" s="408"/>
      <c r="BT6" s="408"/>
      <c r="BU6" s="409"/>
      <c r="BV6" s="407">
        <v>1442102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85.2</v>
      </c>
      <c r="CU6" s="445"/>
      <c r="CV6" s="445"/>
      <c r="CW6" s="445"/>
      <c r="CX6" s="445"/>
      <c r="CY6" s="445"/>
      <c r="CZ6" s="445"/>
      <c r="DA6" s="446"/>
      <c r="DB6" s="444">
        <v>84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300594</v>
      </c>
      <c r="BO7" s="408"/>
      <c r="BP7" s="408"/>
      <c r="BQ7" s="408"/>
      <c r="BR7" s="408"/>
      <c r="BS7" s="408"/>
      <c r="BT7" s="408"/>
      <c r="BU7" s="409"/>
      <c r="BV7" s="407">
        <v>473849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12024131</v>
      </c>
      <c r="CU7" s="408"/>
      <c r="CV7" s="408"/>
      <c r="CW7" s="408"/>
      <c r="CX7" s="408"/>
      <c r="CY7" s="408"/>
      <c r="CZ7" s="408"/>
      <c r="DA7" s="409"/>
      <c r="DB7" s="407">
        <v>12255929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884144</v>
      </c>
      <c r="BO8" s="408"/>
      <c r="BP8" s="408"/>
      <c r="BQ8" s="408"/>
      <c r="BR8" s="408"/>
      <c r="BS8" s="408"/>
      <c r="BT8" s="408"/>
      <c r="BU8" s="409"/>
      <c r="BV8" s="407">
        <v>968253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0.74</v>
      </c>
      <c r="CU8" s="448"/>
      <c r="CV8" s="448"/>
      <c r="CW8" s="448"/>
      <c r="CX8" s="448"/>
      <c r="CY8" s="448"/>
      <c r="CZ8" s="448"/>
      <c r="DA8" s="449"/>
      <c r="DB8" s="447">
        <v>0.76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56388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-84109</v>
      </c>
      <c r="BO9" s="408"/>
      <c r="BP9" s="408"/>
      <c r="BQ9" s="408"/>
      <c r="BR9" s="408"/>
      <c r="BS9" s="408"/>
      <c r="BT9" s="408"/>
      <c r="BU9" s="409"/>
      <c r="BV9" s="407">
        <v>218923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7.3</v>
      </c>
      <c r="CU9" s="405"/>
      <c r="CV9" s="405"/>
      <c r="CW9" s="405"/>
      <c r="CX9" s="405"/>
      <c r="CY9" s="405"/>
      <c r="CZ9" s="405"/>
      <c r="DA9" s="406"/>
      <c r="DB9" s="404">
        <v>7.5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54354</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1015</v>
      </c>
      <c r="BO10" s="408"/>
      <c r="BP10" s="408"/>
      <c r="BQ10" s="408"/>
      <c r="BR10" s="408"/>
      <c r="BS10" s="408"/>
      <c r="BT10" s="408"/>
      <c r="BU10" s="409"/>
      <c r="BV10" s="407">
        <v>376018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168080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55985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122</v>
      </c>
      <c r="AV12" s="440"/>
      <c r="AW12" s="440"/>
      <c r="AX12" s="440"/>
      <c r="AY12" s="441" t="s">
        <v>136</v>
      </c>
      <c r="AZ12" s="442"/>
      <c r="BA12" s="442"/>
      <c r="BB12" s="442"/>
      <c r="BC12" s="442"/>
      <c r="BD12" s="442"/>
      <c r="BE12" s="442"/>
      <c r="BF12" s="442"/>
      <c r="BG12" s="442"/>
      <c r="BH12" s="442"/>
      <c r="BI12" s="442"/>
      <c r="BJ12" s="442"/>
      <c r="BK12" s="442"/>
      <c r="BL12" s="442"/>
      <c r="BM12" s="443"/>
      <c r="BN12" s="407">
        <v>195791</v>
      </c>
      <c r="BO12" s="408"/>
      <c r="BP12" s="408"/>
      <c r="BQ12" s="408"/>
      <c r="BR12" s="408"/>
      <c r="BS12" s="408"/>
      <c r="BT12" s="408"/>
      <c r="BU12" s="409"/>
      <c r="BV12" s="407">
        <v>383000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53478</v>
      </c>
      <c r="S13" s="492"/>
      <c r="T13" s="492"/>
      <c r="U13" s="492"/>
      <c r="V13" s="493"/>
      <c r="W13" s="423" t="s">
        <v>140</v>
      </c>
      <c r="X13" s="424"/>
      <c r="Y13" s="424"/>
      <c r="Z13" s="424"/>
      <c r="AA13" s="424"/>
      <c r="AB13" s="414"/>
      <c r="AC13" s="458">
        <v>581</v>
      </c>
      <c r="AD13" s="459"/>
      <c r="AE13" s="459"/>
      <c r="AF13" s="459"/>
      <c r="AG13" s="501"/>
      <c r="AH13" s="458">
        <v>580</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-278885</v>
      </c>
      <c r="BO13" s="408"/>
      <c r="BP13" s="408"/>
      <c r="BQ13" s="408"/>
      <c r="BR13" s="408"/>
      <c r="BS13" s="408"/>
      <c r="BT13" s="408"/>
      <c r="BU13" s="409"/>
      <c r="BV13" s="407">
        <v>380021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0.7</v>
      </c>
      <c r="CU13" s="405"/>
      <c r="CV13" s="405"/>
      <c r="CW13" s="405"/>
      <c r="CX13" s="405"/>
      <c r="CY13" s="405"/>
      <c r="CZ13" s="405"/>
      <c r="DA13" s="406"/>
      <c r="DB13" s="404">
        <v>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55518</v>
      </c>
      <c r="S14" s="492"/>
      <c r="T14" s="492"/>
      <c r="U14" s="492"/>
      <c r="V14" s="493"/>
      <c r="W14" s="397"/>
      <c r="X14" s="398"/>
      <c r="Y14" s="398"/>
      <c r="Z14" s="398"/>
      <c r="AA14" s="398"/>
      <c r="AB14" s="387"/>
      <c r="AC14" s="494">
        <v>2.2000000000000002</v>
      </c>
      <c r="AD14" s="495"/>
      <c r="AE14" s="495"/>
      <c r="AF14" s="495"/>
      <c r="AG14" s="496"/>
      <c r="AH14" s="494">
        <v>2.2000000000000002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53204</v>
      </c>
      <c r="S15" s="492"/>
      <c r="T15" s="492"/>
      <c r="U15" s="492"/>
      <c r="V15" s="493"/>
      <c r="W15" s="423" t="s">
        <v>147</v>
      </c>
      <c r="X15" s="424"/>
      <c r="Y15" s="424"/>
      <c r="Z15" s="424"/>
      <c r="AA15" s="424"/>
      <c r="AB15" s="414"/>
      <c r="AC15" s="458">
        <v>7994</v>
      </c>
      <c r="AD15" s="459"/>
      <c r="AE15" s="459"/>
      <c r="AF15" s="459"/>
      <c r="AG15" s="501"/>
      <c r="AH15" s="458">
        <v>7992</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7096008</v>
      </c>
      <c r="BO15" s="371"/>
      <c r="BP15" s="371"/>
      <c r="BQ15" s="371"/>
      <c r="BR15" s="371"/>
      <c r="BS15" s="371"/>
      <c r="BT15" s="371"/>
      <c r="BU15" s="372"/>
      <c r="BV15" s="370">
        <v>6758454</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30</v>
      </c>
      <c r="AD16" s="495"/>
      <c r="AE16" s="495"/>
      <c r="AF16" s="495"/>
      <c r="AG16" s="496"/>
      <c r="AH16" s="494">
        <v>31</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9840970</v>
      </c>
      <c r="BO16" s="408"/>
      <c r="BP16" s="408"/>
      <c r="BQ16" s="408"/>
      <c r="BR16" s="408"/>
      <c r="BS16" s="408"/>
      <c r="BT16" s="408"/>
      <c r="BU16" s="409"/>
      <c r="BV16" s="407">
        <v>9408515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18033</v>
      </c>
      <c r="AD17" s="459"/>
      <c r="AE17" s="459"/>
      <c r="AF17" s="459"/>
      <c r="AG17" s="501"/>
      <c r="AH17" s="458">
        <v>17224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8975511</v>
      </c>
      <c r="BO17" s="408"/>
      <c r="BP17" s="408"/>
      <c r="BQ17" s="408"/>
      <c r="BR17" s="408"/>
      <c r="BS17" s="408"/>
      <c r="BT17" s="408"/>
      <c r="BU17" s="409"/>
      <c r="BV17" s="407">
        <v>8537978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157</v>
      </c>
      <c r="C18" s="450"/>
      <c r="D18" s="450"/>
      <c r="E18" s="533"/>
      <c r="F18" s="533"/>
      <c r="G18" s="533"/>
      <c r="H18" s="533"/>
      <c r="I18" s="533"/>
      <c r="J18" s="533"/>
      <c r="K18" s="533"/>
      <c r="L18" s="534">
        <v>28.19</v>
      </c>
      <c r="M18" s="534"/>
      <c r="N18" s="534"/>
      <c r="O18" s="534"/>
      <c r="P18" s="534"/>
      <c r="Q18" s="534"/>
      <c r="R18" s="535"/>
      <c r="S18" s="535"/>
      <c r="T18" s="535"/>
      <c r="U18" s="535"/>
      <c r="V18" s="536"/>
      <c r="W18" s="425"/>
      <c r="X18" s="426"/>
      <c r="Y18" s="426"/>
      <c r="Z18" s="426"/>
      <c r="AA18" s="426"/>
      <c r="AB18" s="417"/>
      <c r="AC18" s="537">
        <v>67.8</v>
      </c>
      <c r="AD18" s="538"/>
      <c r="AE18" s="538"/>
      <c r="AF18" s="538"/>
      <c r="AG18" s="539"/>
      <c r="AH18" s="537">
        <v>66.8</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10138814</v>
      </c>
      <c r="BO18" s="408"/>
      <c r="BP18" s="408"/>
      <c r="BQ18" s="408"/>
      <c r="BR18" s="408"/>
      <c r="BS18" s="408"/>
      <c r="BT18" s="408"/>
      <c r="BU18" s="409"/>
      <c r="BV18" s="407">
        <v>9747963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159</v>
      </c>
      <c r="C19" s="450"/>
      <c r="D19" s="450"/>
      <c r="E19" s="533"/>
      <c r="F19" s="533"/>
      <c r="G19" s="533"/>
      <c r="H19" s="533"/>
      <c r="I19" s="533"/>
      <c r="J19" s="533"/>
      <c r="K19" s="533"/>
      <c r="L19" s="541">
        <v>2000</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14893629</v>
      </c>
      <c r="BO19" s="408"/>
      <c r="BP19" s="408"/>
      <c r="BQ19" s="408"/>
      <c r="BR19" s="408"/>
      <c r="BS19" s="408"/>
      <c r="BT19" s="408"/>
      <c r="BU19" s="409"/>
      <c r="BV19" s="407">
        <v>15263999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161</v>
      </c>
      <c r="C20" s="450"/>
      <c r="D20" s="450"/>
      <c r="E20" s="533"/>
      <c r="F20" s="533"/>
      <c r="G20" s="533"/>
      <c r="H20" s="533"/>
      <c r="I20" s="533"/>
      <c r="J20" s="533"/>
      <c r="K20" s="533"/>
      <c r="L20" s="541">
        <v>22502</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11685716</v>
      </c>
      <c r="BO22" s="371"/>
      <c r="BP22" s="371"/>
      <c r="BQ22" s="371"/>
      <c r="BR22" s="371"/>
      <c r="BS22" s="371"/>
      <c r="BT22" s="371"/>
      <c r="BU22" s="372"/>
      <c r="BV22" s="370">
        <v>12059595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3452539</v>
      </c>
      <c r="BO23" s="408"/>
      <c r="BP23" s="408"/>
      <c r="BQ23" s="408"/>
      <c r="BR23" s="408"/>
      <c r="BS23" s="408"/>
      <c r="BT23" s="408"/>
      <c r="BU23" s="409"/>
      <c r="BV23" s="407">
        <v>3018386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8600</v>
      </c>
      <c r="R24" s="459"/>
      <c r="S24" s="459"/>
      <c r="T24" s="459"/>
      <c r="U24" s="459"/>
      <c r="V24" s="501"/>
      <c r="W24" s="553"/>
      <c r="X24" s="554"/>
      <c r="Y24" s="555"/>
      <c r="Z24" s="457" t="s">
        <v>172</v>
      </c>
      <c r="AA24" s="437"/>
      <c r="AB24" s="437"/>
      <c r="AC24" s="437"/>
      <c r="AD24" s="437"/>
      <c r="AE24" s="437"/>
      <c r="AF24" s="437"/>
      <c r="AG24" s="438"/>
      <c r="AH24" s="458">
        <v>312</v>
      </c>
      <c r="AI24" s="459"/>
      <c r="AJ24" s="459"/>
      <c r="AK24" s="459"/>
      <c r="AL24" s="501"/>
      <c r="AM24" s="458">
        <v>911040</v>
      </c>
      <c r="AN24" s="459"/>
      <c r="AO24" s="459"/>
      <c r="AP24" s="459"/>
      <c r="AQ24" s="459"/>
      <c r="AR24" s="501"/>
      <c r="AS24" s="458">
        <v>2920</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3759058</v>
      </c>
      <c r="BO24" s="408"/>
      <c r="BP24" s="408"/>
      <c r="BQ24" s="408"/>
      <c r="BR24" s="408"/>
      <c r="BS24" s="408"/>
      <c r="BT24" s="408"/>
      <c r="BU24" s="409"/>
      <c r="BV24" s="407">
        <v>3689543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7200</v>
      </c>
      <c r="R25" s="459"/>
      <c r="S25" s="459"/>
      <c r="T25" s="459"/>
      <c r="U25" s="459"/>
      <c r="V25" s="501"/>
      <c r="W25" s="553"/>
      <c r="X25" s="554"/>
      <c r="Y25" s="555"/>
      <c r="Z25" s="457" t="s">
        <v>175</v>
      </c>
      <c r="AA25" s="437"/>
      <c r="AB25" s="437"/>
      <c r="AC25" s="437"/>
      <c r="AD25" s="437"/>
      <c r="AE25" s="437"/>
      <c r="AF25" s="437"/>
      <c r="AG25" s="438"/>
      <c r="AH25" s="458" t="s">
        <v>138</v>
      </c>
      <c r="AI25" s="459"/>
      <c r="AJ25" s="459"/>
      <c r="AK25" s="459"/>
      <c r="AL25" s="501"/>
      <c r="AM25" s="458" t="s">
        <v>130</v>
      </c>
      <c r="AN25" s="459"/>
      <c r="AO25" s="459"/>
      <c r="AP25" s="459"/>
      <c r="AQ25" s="459"/>
      <c r="AR25" s="501"/>
      <c r="AS25" s="458" t="s">
        <v>130</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403992</v>
      </c>
      <c r="BO25" s="371"/>
      <c r="BP25" s="371"/>
      <c r="BQ25" s="371"/>
      <c r="BR25" s="371"/>
      <c r="BS25" s="371"/>
      <c r="BT25" s="371"/>
      <c r="BU25" s="372"/>
      <c r="BV25" s="370">
        <v>569072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6500</v>
      </c>
      <c r="R26" s="459"/>
      <c r="S26" s="459"/>
      <c r="T26" s="459"/>
      <c r="U26" s="459"/>
      <c r="V26" s="501"/>
      <c r="W26" s="553"/>
      <c r="X26" s="554"/>
      <c r="Y26" s="555"/>
      <c r="Z26" s="457" t="s">
        <v>178</v>
      </c>
      <c r="AA26" s="559"/>
      <c r="AB26" s="559"/>
      <c r="AC26" s="559"/>
      <c r="AD26" s="559"/>
      <c r="AE26" s="559"/>
      <c r="AF26" s="559"/>
      <c r="AG26" s="560"/>
      <c r="AH26" s="458">
        <v>11</v>
      </c>
      <c r="AI26" s="459"/>
      <c r="AJ26" s="459"/>
      <c r="AK26" s="459"/>
      <c r="AL26" s="501"/>
      <c r="AM26" s="458">
        <v>24387</v>
      </c>
      <c r="AN26" s="459"/>
      <c r="AO26" s="459"/>
      <c r="AP26" s="459"/>
      <c r="AQ26" s="459"/>
      <c r="AR26" s="501"/>
      <c r="AS26" s="458">
        <v>2217</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3850</v>
      </c>
      <c r="R27" s="459"/>
      <c r="S27" s="459"/>
      <c r="T27" s="459"/>
      <c r="U27" s="459"/>
      <c r="V27" s="501"/>
      <c r="W27" s="553"/>
      <c r="X27" s="554"/>
      <c r="Y27" s="555"/>
      <c r="Z27" s="457" t="s">
        <v>181</v>
      </c>
      <c r="AA27" s="437"/>
      <c r="AB27" s="437"/>
      <c r="AC27" s="437"/>
      <c r="AD27" s="437"/>
      <c r="AE27" s="437"/>
      <c r="AF27" s="437"/>
      <c r="AG27" s="438"/>
      <c r="AH27" s="458">
        <v>11</v>
      </c>
      <c r="AI27" s="459"/>
      <c r="AJ27" s="459"/>
      <c r="AK27" s="459"/>
      <c r="AL27" s="501"/>
      <c r="AM27" s="458">
        <v>30415</v>
      </c>
      <c r="AN27" s="459"/>
      <c r="AO27" s="459"/>
      <c r="AP27" s="459"/>
      <c r="AQ27" s="459"/>
      <c r="AR27" s="501"/>
      <c r="AS27" s="458">
        <v>2765</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9">
        <v>189450</v>
      </c>
      <c r="BO27" s="530"/>
      <c r="BP27" s="530"/>
      <c r="BQ27" s="530"/>
      <c r="BR27" s="530"/>
      <c r="BS27" s="530"/>
      <c r="BT27" s="530"/>
      <c r="BU27" s="531"/>
      <c r="BV27" s="529">
        <v>189447</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3300</v>
      </c>
      <c r="R28" s="459"/>
      <c r="S28" s="459"/>
      <c r="T28" s="459"/>
      <c r="U28" s="459"/>
      <c r="V28" s="501"/>
      <c r="W28" s="553"/>
      <c r="X28" s="554"/>
      <c r="Y28" s="555"/>
      <c r="Z28" s="457" t="s">
        <v>184</v>
      </c>
      <c r="AA28" s="437"/>
      <c r="AB28" s="437"/>
      <c r="AC28" s="437"/>
      <c r="AD28" s="437"/>
      <c r="AE28" s="437"/>
      <c r="AF28" s="437"/>
      <c r="AG28" s="438"/>
      <c r="AH28" s="458" t="s">
        <v>138</v>
      </c>
      <c r="AI28" s="459"/>
      <c r="AJ28" s="459"/>
      <c r="AK28" s="459"/>
      <c r="AL28" s="501"/>
      <c r="AM28" s="458" t="s">
        <v>130</v>
      </c>
      <c r="AN28" s="459"/>
      <c r="AO28" s="459"/>
      <c r="AP28" s="459"/>
      <c r="AQ28" s="459"/>
      <c r="AR28" s="501"/>
      <c r="AS28" s="458" t="s">
        <v>130</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2178233</v>
      </c>
      <c r="BO28" s="371"/>
      <c r="BP28" s="371"/>
      <c r="BQ28" s="371"/>
      <c r="BR28" s="371"/>
      <c r="BS28" s="371"/>
      <c r="BT28" s="371"/>
      <c r="BU28" s="372"/>
      <c r="BV28" s="370">
        <v>2373009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16</v>
      </c>
      <c r="M29" s="459"/>
      <c r="N29" s="459"/>
      <c r="O29" s="459"/>
      <c r="P29" s="501"/>
      <c r="Q29" s="458">
        <v>3080</v>
      </c>
      <c r="R29" s="459"/>
      <c r="S29" s="459"/>
      <c r="T29" s="459"/>
      <c r="U29" s="459"/>
      <c r="V29" s="501"/>
      <c r="W29" s="556"/>
      <c r="X29" s="557"/>
      <c r="Y29" s="558"/>
      <c r="Z29" s="457" t="s">
        <v>187</v>
      </c>
      <c r="AA29" s="437"/>
      <c r="AB29" s="437"/>
      <c r="AC29" s="437"/>
      <c r="AD29" s="437"/>
      <c r="AE29" s="437"/>
      <c r="AF29" s="437"/>
      <c r="AG29" s="438"/>
      <c r="AH29" s="458">
        <v>323</v>
      </c>
      <c r="AI29" s="459"/>
      <c r="AJ29" s="459"/>
      <c r="AK29" s="459"/>
      <c r="AL29" s="501"/>
      <c r="AM29" s="458">
        <v>941455</v>
      </c>
      <c r="AN29" s="459"/>
      <c r="AO29" s="459"/>
      <c r="AP29" s="459"/>
      <c r="AQ29" s="459"/>
      <c r="AR29" s="501"/>
      <c r="AS29" s="458">
        <v>2915</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1472646</v>
      </c>
      <c r="BO29" s="408"/>
      <c r="BP29" s="408"/>
      <c r="BQ29" s="408"/>
      <c r="BR29" s="408"/>
      <c r="BS29" s="408"/>
      <c r="BT29" s="408"/>
      <c r="BU29" s="409"/>
      <c r="BV29" s="407">
        <v>1500714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7">
        <v>96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9122036</v>
      </c>
      <c r="BO30" s="530"/>
      <c r="BP30" s="530"/>
      <c r="BQ30" s="530"/>
      <c r="BR30" s="530"/>
      <c r="BS30" s="530"/>
      <c r="BT30" s="530"/>
      <c r="BU30" s="531"/>
      <c r="BV30" s="529">
        <v>8192230</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201</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岐阜県市町村会館組合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瑞穂市土地開発公社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岐阜県市町村職員退職手当組合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（一財）瑞穂市ふれあい公共公社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西濃環境整備組合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岐阜地域児童発達支援センター組合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もとす広域連合（一般会計分）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もとす広域連合（介護保険事業会計分）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もとす広域連合（老人福祉施設特別会計分）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後期高齢者医療連合（一般会計分）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後期高齢者医療連合（特別会計分）</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7A/huhWn2Y1zObE5JOL/FLjP89/jS4nFB3sR6mkf+1EYnnkRcXljO/ItK32a3j2Zhb9kI1AJj2A/HfP8atUZNQ==" saltValue="r173wYWrhbDtOibs0zt8H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560</v>
      </c>
      <c r="D34" s="1151"/>
      <c r="E34" s="1152"/>
      <c r="F34" s="32">
        <v>10.86</v>
      </c>
      <c r="G34" s="33">
        <v>10.47</v>
      </c>
      <c r="H34" s="33">
        <v>9.76</v>
      </c>
      <c r="I34" s="33">
        <v>8.58</v>
      </c>
      <c r="J34" s="34">
        <v>8.67</v>
      </c>
      <c r="K34" s="22"/>
      <c r="L34" s="22"/>
      <c r="M34" s="22"/>
      <c r="N34" s="22"/>
      <c r="O34" s="22"/>
      <c r="P34" s="22"/>
    </row>
    <row r="35" spans="1:16" ht="39" customHeight="1" x14ac:dyDescent="0.15">
      <c r="A35" s="22"/>
      <c r="B35" s="35"/>
      <c r="C35" s="1145" t="s">
        <v>561</v>
      </c>
      <c r="D35" s="1146"/>
      <c r="E35" s="1147"/>
      <c r="F35" s="36">
        <v>7.03</v>
      </c>
      <c r="G35" s="37">
        <v>6.03</v>
      </c>
      <c r="H35" s="37">
        <v>6.57</v>
      </c>
      <c r="I35" s="37">
        <v>7.9</v>
      </c>
      <c r="J35" s="38">
        <v>7.35</v>
      </c>
      <c r="K35" s="22"/>
      <c r="L35" s="22"/>
      <c r="M35" s="22"/>
      <c r="N35" s="22"/>
      <c r="O35" s="22"/>
      <c r="P35" s="22"/>
    </row>
    <row r="36" spans="1:16" ht="39" customHeight="1" x14ac:dyDescent="0.15">
      <c r="A36" s="22"/>
      <c r="B36" s="35"/>
      <c r="C36" s="1145" t="s">
        <v>562</v>
      </c>
      <c r="D36" s="1146"/>
      <c r="E36" s="1147"/>
      <c r="F36" s="36" t="s">
        <v>512</v>
      </c>
      <c r="G36" s="37">
        <v>0.15</v>
      </c>
      <c r="H36" s="37">
        <v>0.23</v>
      </c>
      <c r="I36" s="37">
        <v>0.3</v>
      </c>
      <c r="J36" s="38">
        <v>0.48</v>
      </c>
      <c r="K36" s="22"/>
      <c r="L36" s="22"/>
      <c r="M36" s="22"/>
      <c r="N36" s="22"/>
      <c r="O36" s="22"/>
      <c r="P36" s="22"/>
    </row>
    <row r="37" spans="1:16" ht="39" customHeight="1" x14ac:dyDescent="0.15">
      <c r="A37" s="22"/>
      <c r="B37" s="35"/>
      <c r="C37" s="1145" t="s">
        <v>563</v>
      </c>
      <c r="D37" s="1146"/>
      <c r="E37" s="1147"/>
      <c r="F37" s="36">
        <v>2.37</v>
      </c>
      <c r="G37" s="37">
        <v>0.77</v>
      </c>
      <c r="H37" s="37">
        <v>0.92</v>
      </c>
      <c r="I37" s="37">
        <v>0.72</v>
      </c>
      <c r="J37" s="38">
        <v>0.04</v>
      </c>
      <c r="K37" s="22"/>
      <c r="L37" s="22"/>
      <c r="M37" s="22"/>
      <c r="N37" s="22"/>
      <c r="O37" s="22"/>
      <c r="P37" s="22"/>
    </row>
    <row r="38" spans="1:16" ht="39" customHeight="1" x14ac:dyDescent="0.15">
      <c r="A38" s="22"/>
      <c r="B38" s="35"/>
      <c r="C38" s="1145" t="s">
        <v>564</v>
      </c>
      <c r="D38" s="1146"/>
      <c r="E38" s="1147"/>
      <c r="F38" s="36">
        <v>7.0000000000000007E-2</v>
      </c>
      <c r="G38" s="37">
        <v>0.08</v>
      </c>
      <c r="H38" s="37">
        <v>0.15</v>
      </c>
      <c r="I38" s="37">
        <v>0.13</v>
      </c>
      <c r="J38" s="38">
        <v>0.04</v>
      </c>
      <c r="K38" s="22"/>
      <c r="L38" s="22"/>
      <c r="M38" s="22"/>
      <c r="N38" s="22"/>
      <c r="O38" s="22"/>
      <c r="P38" s="22"/>
    </row>
    <row r="39" spans="1:16" ht="39" customHeight="1" x14ac:dyDescent="0.15">
      <c r="A39" s="22"/>
      <c r="B39" s="35"/>
      <c r="C39" s="1145" t="s">
        <v>565</v>
      </c>
      <c r="D39" s="1146"/>
      <c r="E39" s="1147"/>
      <c r="F39" s="36">
        <v>0.01</v>
      </c>
      <c r="G39" s="37">
        <v>0.01</v>
      </c>
      <c r="H39" s="37">
        <v>0.01</v>
      </c>
      <c r="I39" s="37">
        <v>0.01</v>
      </c>
      <c r="J39" s="38">
        <v>0.02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512</v>
      </c>
      <c r="G42" s="37" t="s">
        <v>567</v>
      </c>
      <c r="H42" s="37" t="s">
        <v>512</v>
      </c>
      <c r="I42" s="37" t="s">
        <v>512</v>
      </c>
      <c r="J42" s="38" t="s">
        <v>512</v>
      </c>
      <c r="K42" s="22"/>
      <c r="L42" s="22"/>
      <c r="M42" s="22"/>
      <c r="N42" s="22"/>
      <c r="O42" s="22"/>
      <c r="P42" s="22"/>
    </row>
    <row r="43" spans="1:16" ht="39" customHeight="1" thickBot="1" x14ac:dyDescent="0.2">
      <c r="A43" s="22"/>
      <c r="B43" s="40"/>
      <c r="C43" s="1148" t="s">
        <v>568</v>
      </c>
      <c r="D43" s="1149"/>
      <c r="E43" s="1150"/>
      <c r="F43" s="41">
        <v>0.19</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7Ahta1CIwHbR1FRqrXlsmE9HoKz7MU2va1bvHESyr2eSUvOQy4a8b37xqrMOLZXS3UnaQ0Kl7Dicw8JNXiw7g==" saltValue="YRiiDuYHdqUklH2cyNSG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971</v>
      </c>
      <c r="L45" s="60">
        <v>946</v>
      </c>
      <c r="M45" s="60">
        <v>972</v>
      </c>
      <c r="N45" s="60">
        <v>976</v>
      </c>
      <c r="O45" s="61">
        <v>1098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15</v>
      </c>
      <c r="F48" s="1161"/>
      <c r="G48" s="1161"/>
      <c r="H48" s="1161"/>
      <c r="I48" s="1161"/>
      <c r="J48" s="1162"/>
      <c r="K48" s="63">
        <v>122</v>
      </c>
      <c r="L48" s="64">
        <v>110</v>
      </c>
      <c r="M48" s="64">
        <v>119</v>
      </c>
      <c r="N48" s="64">
        <v>127</v>
      </c>
      <c r="O48" s="65">
        <v>97</v>
      </c>
      <c r="P48" s="48"/>
      <c r="Q48" s="48"/>
      <c r="R48" s="48"/>
      <c r="S48" s="48"/>
      <c r="T48" s="48"/>
      <c r="U48" s="48"/>
    </row>
    <row r="49" spans="1:21" ht="30.75" customHeight="1" x14ac:dyDescent="0.15">
      <c r="A49" s="48"/>
      <c r="B49" s="1155"/>
      <c r="C49" s="1156"/>
      <c r="D49" s="62"/>
      <c r="E49" s="1161" t="s">
        <v>16</v>
      </c>
      <c r="F49" s="1161"/>
      <c r="G49" s="1161"/>
      <c r="H49" s="1161"/>
      <c r="I49" s="1161"/>
      <c r="J49" s="1162"/>
      <c r="K49" s="63">
        <v>76</v>
      </c>
      <c r="L49" s="64">
        <v>57</v>
      </c>
      <c r="M49" s="64">
        <v>48</v>
      </c>
      <c r="N49" s="64">
        <v>48</v>
      </c>
      <c r="O49" s="65">
        <v>49</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512</v>
      </c>
      <c r="L50" s="64" t="s">
        <v>512</v>
      </c>
      <c r="M50" s="64" t="s">
        <v>512</v>
      </c>
      <c r="N50" s="64" t="s">
        <v>512</v>
      </c>
      <c r="O50" s="65" t="s">
        <v>512</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1155</v>
      </c>
      <c r="L52" s="64">
        <v>1082</v>
      </c>
      <c r="M52" s="64">
        <v>1094</v>
      </c>
      <c r="N52" s="64">
        <v>1088</v>
      </c>
      <c r="O52" s="65">
        <v>1102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14</v>
      </c>
      <c r="L53" s="69">
        <v>31</v>
      </c>
      <c r="M53" s="69">
        <v>45</v>
      </c>
      <c r="N53" s="69">
        <v>63</v>
      </c>
      <c r="O53" s="70">
        <v>142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592</v>
      </c>
      <c r="L58" s="84" t="s">
        <v>592</v>
      </c>
      <c r="M58" s="84" t="s">
        <v>592</v>
      </c>
      <c r="N58" s="84" t="s">
        <v>592</v>
      </c>
      <c r="O58" s="85" t="s">
        <v>592</v>
      </c>
    </row>
    <row r="59" spans="1:21" ht="31.5" customHeight="1" x14ac:dyDescent="0.15">
      <c r="B59" s="1171"/>
      <c r="C59" s="1172"/>
      <c r="D59" s="1178" t="s">
        <v>28</v>
      </c>
      <c r="E59" s="1179"/>
      <c r="F59" s="1179"/>
      <c r="G59" s="1179"/>
      <c r="H59" s="1179"/>
      <c r="I59" s="1179"/>
      <c r="J59" s="1180"/>
      <c r="K59" s="86" t="s">
        <v>592</v>
      </c>
      <c r="L59" s="87" t="s">
        <v>592</v>
      </c>
      <c r="M59" s="87" t="s">
        <v>592</v>
      </c>
      <c r="N59" s="87" t="s">
        <v>592</v>
      </c>
      <c r="O59" s="88" t="s">
        <v>592</v>
      </c>
    </row>
    <row r="60" spans="1:21" ht="31.5" customHeight="1" thickBot="1" x14ac:dyDescent="0.2">
      <c r="B60" s="1173"/>
      <c r="C60" s="1174"/>
      <c r="D60" s="1181" t="s">
        <v>29</v>
      </c>
      <c r="E60" s="1182"/>
      <c r="F60" s="1182"/>
      <c r="G60" s="1182"/>
      <c r="H60" s="1182"/>
      <c r="I60" s="1182"/>
      <c r="J60" s="1183"/>
      <c r="K60" s="89" t="s">
        <v>592</v>
      </c>
      <c r="L60" s="90" t="s">
        <v>592</v>
      </c>
      <c r="M60" s="90" t="s">
        <v>592</v>
      </c>
      <c r="N60" s="90" t="s">
        <v>592</v>
      </c>
      <c r="O60" s="91" t="s">
        <v>592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n97AhsemPqrBVSAfT5er/ChUjDPOGKTtiHdgRGR167MZli+r6JDIxgbW6IOJUnoR6JOPvsz8/H/ejmM1FV4g==" saltValue="XSFSE5VakVVvNXTlJ5489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84" t="s">
        <v>32</v>
      </c>
      <c r="C41" s="1185"/>
      <c r="D41" s="105"/>
      <c r="E41" s="1190" t="s">
        <v>33</v>
      </c>
      <c r="F41" s="1190"/>
      <c r="G41" s="1190"/>
      <c r="H41" s="1191"/>
      <c r="I41" s="355">
        <v>11525</v>
      </c>
      <c r="J41" s="356">
        <v>11632</v>
      </c>
      <c r="K41" s="356">
        <v>11772</v>
      </c>
      <c r="L41" s="356">
        <v>12060</v>
      </c>
      <c r="M41" s="357">
        <v>11686</v>
      </c>
    </row>
    <row r="42" spans="2:13" ht="27.75" customHeight="1" x14ac:dyDescent="0.15">
      <c r="B42" s="1186"/>
      <c r="C42" s="1187"/>
      <c r="D42" s="106"/>
      <c r="E42" s="1192" t="s">
        <v>34</v>
      </c>
      <c r="F42" s="1192"/>
      <c r="G42" s="1192"/>
      <c r="H42" s="1193"/>
      <c r="I42" s="358" t="s">
        <v>512</v>
      </c>
      <c r="J42" s="359" t="s">
        <v>512</v>
      </c>
      <c r="K42" s="359" t="s">
        <v>512</v>
      </c>
      <c r="L42" s="359" t="s">
        <v>512</v>
      </c>
      <c r="M42" s="360" t="s">
        <v>512</v>
      </c>
    </row>
    <row r="43" spans="2:13" ht="27.75" customHeight="1" x14ac:dyDescent="0.15">
      <c r="B43" s="1186"/>
      <c r="C43" s="1187"/>
      <c r="D43" s="106"/>
      <c r="E43" s="1192" t="s">
        <v>35</v>
      </c>
      <c r="F43" s="1192"/>
      <c r="G43" s="1192"/>
      <c r="H43" s="1193"/>
      <c r="I43" s="358">
        <v>1338</v>
      </c>
      <c r="J43" s="359">
        <v>1174</v>
      </c>
      <c r="K43" s="359">
        <v>1079</v>
      </c>
      <c r="L43" s="359">
        <v>1148</v>
      </c>
      <c r="M43" s="360">
        <v>1093</v>
      </c>
    </row>
    <row r="44" spans="2:13" ht="27.75" customHeight="1" x14ac:dyDescent="0.15">
      <c r="B44" s="1186"/>
      <c r="C44" s="1187"/>
      <c r="D44" s="106"/>
      <c r="E44" s="1192" t="s">
        <v>36</v>
      </c>
      <c r="F44" s="1192"/>
      <c r="G44" s="1192"/>
      <c r="H44" s="1193"/>
      <c r="I44" s="358">
        <v>587</v>
      </c>
      <c r="J44" s="359">
        <v>513</v>
      </c>
      <c r="K44" s="359">
        <v>593</v>
      </c>
      <c r="L44" s="359">
        <v>703</v>
      </c>
      <c r="M44" s="360">
        <v>662</v>
      </c>
    </row>
    <row r="45" spans="2:13" ht="27.75" customHeight="1" x14ac:dyDescent="0.15">
      <c r="B45" s="1186"/>
      <c r="C45" s="1187"/>
      <c r="D45" s="106"/>
      <c r="E45" s="1192" t="s">
        <v>37</v>
      </c>
      <c r="F45" s="1192"/>
      <c r="G45" s="1192"/>
      <c r="H45" s="1193"/>
      <c r="I45" s="358" t="s">
        <v>512</v>
      </c>
      <c r="J45" s="359" t="s">
        <v>512</v>
      </c>
      <c r="K45" s="359" t="s">
        <v>512</v>
      </c>
      <c r="L45" s="359" t="s">
        <v>512</v>
      </c>
      <c r="M45" s="360" t="s">
        <v>512</v>
      </c>
    </row>
    <row r="46" spans="2:13" ht="27.75" customHeight="1" x14ac:dyDescent="0.15">
      <c r="B46" s="1186"/>
      <c r="C46" s="1187"/>
      <c r="D46" s="107"/>
      <c r="E46" s="1192" t="s">
        <v>38</v>
      </c>
      <c r="F46" s="1192"/>
      <c r="G46" s="1192"/>
      <c r="H46" s="1193"/>
      <c r="I46" s="358" t="s">
        <v>512</v>
      </c>
      <c r="J46" s="359" t="s">
        <v>512</v>
      </c>
      <c r="K46" s="359" t="s">
        <v>512</v>
      </c>
      <c r="L46" s="359" t="s">
        <v>512</v>
      </c>
      <c r="M46" s="360" t="s">
        <v>512</v>
      </c>
    </row>
    <row r="47" spans="2:13" ht="27.75" customHeight="1" x14ac:dyDescent="0.15">
      <c r="B47" s="1186"/>
      <c r="C47" s="1187"/>
      <c r="D47" s="108"/>
      <c r="E47" s="1194" t="s">
        <v>39</v>
      </c>
      <c r="F47" s="1195"/>
      <c r="G47" s="1195"/>
      <c r="H47" s="1196"/>
      <c r="I47" s="358" t="s">
        <v>512</v>
      </c>
      <c r="J47" s="359" t="s">
        <v>512</v>
      </c>
      <c r="K47" s="359" t="s">
        <v>512</v>
      </c>
      <c r="L47" s="359" t="s">
        <v>512</v>
      </c>
      <c r="M47" s="360" t="s">
        <v>512</v>
      </c>
    </row>
    <row r="48" spans="2:13" ht="27.75" customHeight="1" x14ac:dyDescent="0.15">
      <c r="B48" s="1186"/>
      <c r="C48" s="1187"/>
      <c r="D48" s="106"/>
      <c r="E48" s="1192" t="s">
        <v>40</v>
      </c>
      <c r="F48" s="1192"/>
      <c r="G48" s="1192"/>
      <c r="H48" s="1193"/>
      <c r="I48" s="358" t="s">
        <v>512</v>
      </c>
      <c r="J48" s="359" t="s">
        <v>512</v>
      </c>
      <c r="K48" s="359" t="s">
        <v>512</v>
      </c>
      <c r="L48" s="359" t="s">
        <v>512</v>
      </c>
      <c r="M48" s="360" t="s">
        <v>512</v>
      </c>
    </row>
    <row r="49" spans="2:13" ht="27.75" customHeight="1" x14ac:dyDescent="0.15">
      <c r="B49" s="1188"/>
      <c r="C49" s="1189"/>
      <c r="D49" s="106"/>
      <c r="E49" s="1192" t="s">
        <v>41</v>
      </c>
      <c r="F49" s="1192"/>
      <c r="G49" s="1192"/>
      <c r="H49" s="1193"/>
      <c r="I49" s="358" t="s">
        <v>512</v>
      </c>
      <c r="J49" s="359" t="s">
        <v>512</v>
      </c>
      <c r="K49" s="359" t="s">
        <v>512</v>
      </c>
      <c r="L49" s="359" t="s">
        <v>512</v>
      </c>
      <c r="M49" s="360" t="s">
        <v>512</v>
      </c>
    </row>
    <row r="50" spans="2:13" ht="27.75" customHeight="1" x14ac:dyDescent="0.15">
      <c r="B50" s="1197" t="s">
        <v>42</v>
      </c>
      <c r="C50" s="1198"/>
      <c r="D50" s="109"/>
      <c r="E50" s="1192" t="s">
        <v>43</v>
      </c>
      <c r="F50" s="1192"/>
      <c r="G50" s="1192"/>
      <c r="H50" s="1193"/>
      <c r="I50" s="358">
        <v>11032</v>
      </c>
      <c r="J50" s="359">
        <v>11918</v>
      </c>
      <c r="K50" s="359">
        <v>11871</v>
      </c>
      <c r="L50" s="359">
        <v>13078</v>
      </c>
      <c r="M50" s="360">
        <v>13770</v>
      </c>
    </row>
    <row r="51" spans="2:13" ht="27.75" customHeight="1" x14ac:dyDescent="0.15">
      <c r="B51" s="1186"/>
      <c r="C51" s="1187"/>
      <c r="D51" s="106"/>
      <c r="E51" s="1192" t="s">
        <v>44</v>
      </c>
      <c r="F51" s="1192"/>
      <c r="G51" s="1192"/>
      <c r="H51" s="1193"/>
      <c r="I51" s="358" t="s">
        <v>512</v>
      </c>
      <c r="J51" s="359" t="s">
        <v>512</v>
      </c>
      <c r="K51" s="359">
        <v>43</v>
      </c>
      <c r="L51" s="359" t="s">
        <v>512</v>
      </c>
      <c r="M51" s="360">
        <v>55</v>
      </c>
    </row>
    <row r="52" spans="2:13" ht="27.75" customHeight="1" x14ac:dyDescent="0.15">
      <c r="B52" s="1188"/>
      <c r="C52" s="1189"/>
      <c r="D52" s="106"/>
      <c r="E52" s="1192" t="s">
        <v>45</v>
      </c>
      <c r="F52" s="1192"/>
      <c r="G52" s="1192"/>
      <c r="H52" s="1193"/>
      <c r="I52" s="358">
        <v>13084</v>
      </c>
      <c r="J52" s="359">
        <v>12781</v>
      </c>
      <c r="K52" s="359">
        <v>12692</v>
      </c>
      <c r="L52" s="359">
        <v>12788</v>
      </c>
      <c r="M52" s="360">
        <v>12334</v>
      </c>
    </row>
    <row r="53" spans="2:13" ht="27.75" customHeight="1" thickBot="1" x14ac:dyDescent="0.2">
      <c r="B53" s="1199" t="s">
        <v>46</v>
      </c>
      <c r="C53" s="1200"/>
      <c r="D53" s="110"/>
      <c r="E53" s="1201" t="s">
        <v>47</v>
      </c>
      <c r="F53" s="1201"/>
      <c r="G53" s="1201"/>
      <c r="H53" s="1202"/>
      <c r="I53" s="361">
        <v>-10665</v>
      </c>
      <c r="J53" s="362">
        <v>-11379</v>
      </c>
      <c r="K53" s="362">
        <v>-11162</v>
      </c>
      <c r="L53" s="362">
        <v>-11956</v>
      </c>
      <c r="M53" s="363">
        <v>-12718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yVUNxojyIQJiV2QCm98qYyAwIpfYpCHpbmaLxTtCB9VOg3QcKBaRxZl7q1yeq1+4vXxXpgwBT5xl5EPy4jGCzQ==" saltValue="qIVEEVDTdS+4ytJRPx67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2380</v>
      </c>
      <c r="G55" s="122">
        <v>2373</v>
      </c>
      <c r="H55" s="123">
        <v>2178</v>
      </c>
    </row>
    <row r="56" spans="2:8" ht="52.5" customHeight="1" x14ac:dyDescent="0.15">
      <c r="B56" s="124"/>
      <c r="C56" s="1213" t="s">
        <v>51</v>
      </c>
      <c r="D56" s="1213"/>
      <c r="E56" s="1214"/>
      <c r="F56" s="125">
        <v>1208</v>
      </c>
      <c r="G56" s="125">
        <v>1501</v>
      </c>
      <c r="H56" s="126">
        <v>1473</v>
      </c>
    </row>
    <row r="57" spans="2:8" ht="53.25" customHeight="1" x14ac:dyDescent="0.15">
      <c r="B57" s="124"/>
      <c r="C57" s="1215" t="s">
        <v>52</v>
      </c>
      <c r="D57" s="1215"/>
      <c r="E57" s="1216"/>
      <c r="F57" s="127">
        <v>7149</v>
      </c>
      <c r="G57" s="127">
        <v>8192</v>
      </c>
      <c r="H57" s="128">
        <v>9122</v>
      </c>
    </row>
    <row r="58" spans="2:8" ht="45.75" customHeight="1" x14ac:dyDescent="0.15">
      <c r="B58" s="129"/>
      <c r="C58" s="1203" t="s">
        <v>593</v>
      </c>
      <c r="D58" s="1204"/>
      <c r="E58" s="1205"/>
      <c r="F58" s="130">
        <v>2415</v>
      </c>
      <c r="G58" s="130">
        <v>2616</v>
      </c>
      <c r="H58" s="131">
        <v>2826</v>
      </c>
    </row>
    <row r="59" spans="2:8" ht="45.75" customHeight="1" x14ac:dyDescent="0.15">
      <c r="B59" s="129"/>
      <c r="C59" s="1203" t="s">
        <v>595</v>
      </c>
      <c r="D59" s="1204"/>
      <c r="E59" s="1205"/>
      <c r="F59" s="130">
        <v>1990</v>
      </c>
      <c r="G59" s="130">
        <v>2134</v>
      </c>
      <c r="H59" s="131">
        <v>2562</v>
      </c>
    </row>
    <row r="60" spans="2:8" ht="45.75" customHeight="1" x14ac:dyDescent="0.15">
      <c r="B60" s="129"/>
      <c r="C60" s="1203" t="s">
        <v>594</v>
      </c>
      <c r="D60" s="1204"/>
      <c r="E60" s="1205"/>
      <c r="F60" s="130">
        <v>1609</v>
      </c>
      <c r="G60" s="130">
        <v>2137</v>
      </c>
      <c r="H60" s="131">
        <v>2267</v>
      </c>
    </row>
    <row r="61" spans="2:8" ht="45.75" customHeight="1" x14ac:dyDescent="0.15">
      <c r="B61" s="129"/>
      <c r="C61" s="1203" t="s">
        <v>596</v>
      </c>
      <c r="D61" s="1204"/>
      <c r="E61" s="1205"/>
      <c r="F61" s="130">
        <v>806</v>
      </c>
      <c r="G61" s="130">
        <v>1007</v>
      </c>
      <c r="H61" s="131">
        <v>1209</v>
      </c>
    </row>
    <row r="62" spans="2:8" ht="45.75" customHeight="1" thickBot="1" x14ac:dyDescent="0.2">
      <c r="B62" s="132"/>
      <c r="C62" s="1206" t="s">
        <v>597</v>
      </c>
      <c r="D62" s="1207"/>
      <c r="E62" s="1208"/>
      <c r="F62" s="133">
        <v>256</v>
      </c>
      <c r="G62" s="133">
        <v>223</v>
      </c>
      <c r="H62" s="134">
        <v>190</v>
      </c>
    </row>
    <row r="63" spans="2:8" ht="52.5" customHeight="1" thickBot="1" x14ac:dyDescent="0.2">
      <c r="B63" s="135"/>
      <c r="C63" s="1209" t="s">
        <v>53</v>
      </c>
      <c r="D63" s="1209"/>
      <c r="E63" s="1210"/>
      <c r="F63" s="136">
        <v>10737</v>
      </c>
      <c r="G63" s="136">
        <v>12066</v>
      </c>
      <c r="H63" s="137">
        <v>12773</v>
      </c>
    </row>
    <row r="64" spans="2:8" x14ac:dyDescent="0.15"/>
  </sheetData>
  <sheetProtection algorithmName="SHA-512" hashValue="tWWh2dDlqHOU6RxR5jZ7xWpJJ4s6yz6Z0TdNRe9aVC0QZktAoWq2KS24BpXuoMiy2sHv5cpRPQKfQ61I6dlvgw==" saltValue="WQr54CQ4L1XGouLODG3Y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42790</v>
      </c>
      <c r="E3" s="156"/>
      <c r="F3" s="157">
        <v>54684</v>
      </c>
      <c r="G3" s="158"/>
      <c r="H3" s="159"/>
    </row>
    <row r="4" spans="1:8" x14ac:dyDescent="0.15">
      <c r="A4" s="160"/>
      <c r="B4" s="161"/>
      <c r="C4" s="162"/>
      <c r="D4" s="163">
        <v>26069</v>
      </c>
      <c r="E4" s="164"/>
      <c r="F4" s="165">
        <v>32829</v>
      </c>
      <c r="G4" s="166"/>
      <c r="H4" s="167"/>
    </row>
    <row r="5" spans="1:8" x14ac:dyDescent="0.15">
      <c r="A5" s="148" t="s">
        <v>545</v>
      </c>
      <c r="B5" s="153"/>
      <c r="C5" s="154"/>
      <c r="D5" s="155">
        <v>29460</v>
      </c>
      <c r="E5" s="156"/>
      <c r="F5" s="157">
        <v>62383</v>
      </c>
      <c r="G5" s="158"/>
      <c r="H5" s="159"/>
    </row>
    <row r="6" spans="1:8" x14ac:dyDescent="0.15">
      <c r="A6" s="160"/>
      <c r="B6" s="161"/>
      <c r="C6" s="162"/>
      <c r="D6" s="163">
        <v>21189</v>
      </c>
      <c r="E6" s="164"/>
      <c r="F6" s="165">
        <v>35325</v>
      </c>
      <c r="G6" s="166"/>
      <c r="H6" s="167"/>
    </row>
    <row r="7" spans="1:8" x14ac:dyDescent="0.15">
      <c r="A7" s="148" t="s">
        <v>546</v>
      </c>
      <c r="B7" s="153"/>
      <c r="C7" s="154"/>
      <c r="D7" s="155">
        <v>37369</v>
      </c>
      <c r="E7" s="156"/>
      <c r="F7" s="157">
        <v>63812</v>
      </c>
      <c r="G7" s="158"/>
      <c r="H7" s="159"/>
    </row>
    <row r="8" spans="1:8" x14ac:dyDescent="0.15">
      <c r="A8" s="160"/>
      <c r="B8" s="161"/>
      <c r="C8" s="162"/>
      <c r="D8" s="163">
        <v>32139</v>
      </c>
      <c r="E8" s="164"/>
      <c r="F8" s="165">
        <v>33848</v>
      </c>
      <c r="G8" s="166"/>
      <c r="H8" s="167"/>
    </row>
    <row r="9" spans="1:8" x14ac:dyDescent="0.15">
      <c r="A9" s="148" t="s">
        <v>547</v>
      </c>
      <c r="B9" s="153"/>
      <c r="C9" s="154"/>
      <c r="D9" s="155">
        <v>35908</v>
      </c>
      <c r="E9" s="156"/>
      <c r="F9" s="157">
        <v>45945</v>
      </c>
      <c r="G9" s="158"/>
      <c r="H9" s="159"/>
    </row>
    <row r="10" spans="1:8" x14ac:dyDescent="0.15">
      <c r="A10" s="160"/>
      <c r="B10" s="161"/>
      <c r="C10" s="162"/>
      <c r="D10" s="163">
        <v>29859</v>
      </c>
      <c r="E10" s="164"/>
      <c r="F10" s="165">
        <v>25180</v>
      </c>
      <c r="G10" s="166"/>
      <c r="H10" s="167"/>
    </row>
    <row r="11" spans="1:8" x14ac:dyDescent="0.15">
      <c r="A11" s="148" t="s">
        <v>548</v>
      </c>
      <c r="B11" s="153"/>
      <c r="C11" s="154"/>
      <c r="D11" s="155">
        <v>39063</v>
      </c>
      <c r="E11" s="156"/>
      <c r="F11" s="157">
        <v>44475</v>
      </c>
      <c r="G11" s="158"/>
      <c r="H11" s="159"/>
    </row>
    <row r="12" spans="1:8" x14ac:dyDescent="0.15">
      <c r="A12" s="160"/>
      <c r="B12" s="161"/>
      <c r="C12" s="168"/>
      <c r="D12" s="163">
        <v>31148</v>
      </c>
      <c r="E12" s="164"/>
      <c r="F12" s="165">
        <v>24780</v>
      </c>
      <c r="G12" s="166"/>
      <c r="H12" s="167"/>
    </row>
    <row r="13" spans="1:8" x14ac:dyDescent="0.15">
      <c r="A13" s="148"/>
      <c r="B13" s="153"/>
      <c r="C13" s="169"/>
      <c r="D13" s="170">
        <v>36918</v>
      </c>
      <c r="E13" s="171"/>
      <c r="F13" s="172">
        <v>54260</v>
      </c>
      <c r="G13" s="173"/>
      <c r="H13" s="159"/>
    </row>
    <row r="14" spans="1:8" x14ac:dyDescent="0.15">
      <c r="A14" s="160"/>
      <c r="B14" s="161"/>
      <c r="C14" s="162"/>
      <c r="D14" s="163">
        <v>28081</v>
      </c>
      <c r="E14" s="164"/>
      <c r="F14" s="165">
        <v>30392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7.05</v>
      </c>
      <c r="C19" s="174">
        <f>ROUND(VALUE(SUBSTITUTE(実質収支比率等に係る経年分析!G$48,"▲","-")),2)</f>
        <v>6.01</v>
      </c>
      <c r="D19" s="174">
        <f>ROUND(VALUE(SUBSTITUTE(実質収支比率等に係る経年分析!H$48,"▲","-")),2)</f>
        <v>6.57</v>
      </c>
      <c r="E19" s="174">
        <f>ROUND(VALUE(SUBSTITUTE(実質収支比率等に係る経年分析!I$48,"▲","-")),2)</f>
        <v>7.9</v>
      </c>
      <c r="F19" s="174">
        <f>ROUND(VALUE(SUBSTITUTE(実質収支比率等に係る経年分析!J$48,"▲","-")),2)</f>
        <v>7.35</v>
      </c>
    </row>
    <row r="20" spans="1:11" x14ac:dyDescent="0.15">
      <c r="A20" s="174" t="s">
        <v>57</v>
      </c>
      <c r="B20" s="174">
        <f>ROUND(VALUE(SUBSTITUTE(実質収支比率等に係る経年分析!F$47,"▲","-")),2)</f>
        <v>21.08</v>
      </c>
      <c r="C20" s="174">
        <f>ROUND(VALUE(SUBSTITUTE(実質収支比率等に係る経年分析!G$47,"▲","-")),2)</f>
        <v>24.98</v>
      </c>
      <c r="D20" s="174">
        <f>ROUND(VALUE(SUBSTITUTE(実質収支比率等に係る経年分析!H$47,"▲","-")),2)</f>
        <v>20.87</v>
      </c>
      <c r="E20" s="174">
        <f>ROUND(VALUE(SUBSTITUTE(実質収支比率等に係る経年分析!I$47,"▲","-")),2)</f>
        <v>19.36</v>
      </c>
      <c r="F20" s="174">
        <f>ROUND(VALUE(SUBSTITUTE(実質収支比率等に係る経年分析!J$47,"▲","-")),2)</f>
        <v>18.12</v>
      </c>
    </row>
    <row r="21" spans="1:11" x14ac:dyDescent="0.15">
      <c r="A21" s="174" t="s">
        <v>58</v>
      </c>
      <c r="B21" s="174">
        <f>IF(ISNUMBER(VALUE(SUBSTITUTE(実質収支比率等に係る経年分析!F$49,"▲","-"))),ROUND(VALUE(SUBSTITUTE(実質収支比率等に係る経年分析!F$49,"▲","-")),2),NA())</f>
        <v>0.44</v>
      </c>
      <c r="C21" s="174">
        <f>IF(ISNUMBER(VALUE(SUBSTITUTE(実質収支比率等に係る経年分析!G$49,"▲","-"))),ROUND(VALUE(SUBSTITUTE(実質収支比率等に係る経年分析!G$49,"▲","-")),2),NA())</f>
        <v>2.79</v>
      </c>
      <c r="D21" s="174">
        <f>IF(ISNUMBER(VALUE(SUBSTITUTE(実質収支比率等に係る経年分析!H$49,"▲","-"))),ROUND(VALUE(SUBSTITUTE(実質収支比率等に係る経年分析!H$49,"▲","-")),2),NA())</f>
        <v>-1.92</v>
      </c>
      <c r="E21" s="174">
        <f>IF(ISNUMBER(VALUE(SUBSTITUTE(実質収支比率等に係る経年分析!I$49,"▲","-"))),ROUND(VALUE(SUBSTITUTE(実質収支比率等に係る経年分析!I$49,"▲","-")),2),NA())</f>
        <v>3.1</v>
      </c>
      <c r="F21" s="174">
        <f>IF(ISNUMBER(VALUE(SUBSTITUTE(実質収支比率等に係る経年分析!J$49,"▲","-"))),ROUND(VALUE(SUBSTITUTE(実質収支比率等に係る経年分析!J$49,"▲","-")),2),NA())</f>
        <v>-2.3199999999999998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f>IF(ROUND(VALUE(SUBSTITUTE(連結実質赤字比率に係る赤字・黒字の構成分析!G$42,"▲", "-")), 2) &lt; 0, ABS(ROUND(VALUE(SUBSTITUTE(連結実質赤字比率に係る赤字・黒字の構成分析!G$42,"▲", "-")), 2)), NA())</f>
        <v>0.02</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0.04</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7.35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9.76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8.58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1155</v>
      </c>
      <c r="E42" s="176"/>
      <c r="F42" s="176"/>
      <c r="G42" s="176">
        <f>'実質公債費比率（分子）の構造'!L$52</f>
        <v>1082</v>
      </c>
      <c r="H42" s="176"/>
      <c r="I42" s="176"/>
      <c r="J42" s="176">
        <f>'実質公債費比率（分子）の構造'!M$52</f>
        <v>1094</v>
      </c>
      <c r="K42" s="176"/>
      <c r="L42" s="176"/>
      <c r="M42" s="176">
        <f>'実質公債費比率（分子）の構造'!N$52</f>
        <v>1088</v>
      </c>
      <c r="N42" s="176"/>
      <c r="O42" s="176"/>
      <c r="P42" s="176">
        <f>'実質公債費比率（分子）の構造'!O$52</f>
        <v>1102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76</v>
      </c>
      <c r="C45" s="176"/>
      <c r="D45" s="176"/>
      <c r="E45" s="176">
        <f>'実質公債費比率（分子）の構造'!L$49</f>
        <v>57</v>
      </c>
      <c r="F45" s="176"/>
      <c r="G45" s="176"/>
      <c r="H45" s="176">
        <f>'実質公債費比率（分子）の構造'!M$49</f>
        <v>48</v>
      </c>
      <c r="I45" s="176"/>
      <c r="J45" s="176"/>
      <c r="K45" s="176">
        <f>'実質公債費比率（分子）の構造'!N$49</f>
        <v>48</v>
      </c>
      <c r="L45" s="176"/>
      <c r="M45" s="176"/>
      <c r="N45" s="176">
        <f>'実質公債費比率（分子）の構造'!O$49</f>
        <v>49</v>
      </c>
      <c r="O45" s="176"/>
      <c r="P45" s="176"/>
    </row>
    <row r="46" spans="1:16" x14ac:dyDescent="0.15">
      <c r="A46" s="176" t="s">
        <v>69</v>
      </c>
      <c r="B46" s="176">
        <f>'実質公債費比率（分子）の構造'!K$48</f>
        <v>122</v>
      </c>
      <c r="C46" s="176"/>
      <c r="D46" s="176"/>
      <c r="E46" s="176">
        <f>'実質公債費比率（分子）の構造'!L$48</f>
        <v>110</v>
      </c>
      <c r="F46" s="176"/>
      <c r="G46" s="176"/>
      <c r="H46" s="176">
        <f>'実質公債費比率（分子）の構造'!M$48</f>
        <v>119</v>
      </c>
      <c r="I46" s="176"/>
      <c r="J46" s="176"/>
      <c r="K46" s="176">
        <f>'実質公債費比率（分子）の構造'!N$48</f>
        <v>127</v>
      </c>
      <c r="L46" s="176"/>
      <c r="M46" s="176"/>
      <c r="N46" s="176">
        <f>'実質公債費比率（分子）の構造'!O$48</f>
        <v>97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971</v>
      </c>
      <c r="C49" s="176"/>
      <c r="D49" s="176"/>
      <c r="E49" s="176">
        <f>'実質公債費比率（分子）の構造'!L$45</f>
        <v>946</v>
      </c>
      <c r="F49" s="176"/>
      <c r="G49" s="176"/>
      <c r="H49" s="176">
        <f>'実質公債費比率（分子）の構造'!M$45</f>
        <v>972</v>
      </c>
      <c r="I49" s="176"/>
      <c r="J49" s="176"/>
      <c r="K49" s="176">
        <f>'実質公債費比率（分子）の構造'!N$45</f>
        <v>976</v>
      </c>
      <c r="L49" s="176"/>
      <c r="M49" s="176"/>
      <c r="N49" s="176">
        <f>'実質公債費比率（分子）の構造'!O$45</f>
        <v>1098</v>
      </c>
      <c r="O49" s="176"/>
      <c r="P49" s="176"/>
    </row>
    <row r="50" spans="1:16" x14ac:dyDescent="0.15">
      <c r="A50" s="176" t="s">
        <v>73</v>
      </c>
      <c r="B50" s="176" t="e">
        <f>NA()</f>
        <v>#N/A</v>
      </c>
      <c r="C50" s="176">
        <f>IF(ISNUMBER('実質公債費比率（分子）の構造'!K$53),'実質公債費比率（分子）の構造'!K$53,NA())</f>
        <v>14</v>
      </c>
      <c r="D50" s="176" t="e">
        <f>NA()</f>
        <v>#N/A</v>
      </c>
      <c r="E50" s="176" t="e">
        <f>NA()</f>
        <v>#N/A</v>
      </c>
      <c r="F50" s="176">
        <f>IF(ISNUMBER('実質公債費比率（分子）の構造'!L$53),'実質公債費比率（分子）の構造'!L$53,NA())</f>
        <v>31</v>
      </c>
      <c r="G50" s="176" t="e">
        <f>NA()</f>
        <v>#N/A</v>
      </c>
      <c r="H50" s="176" t="e">
        <f>NA()</f>
        <v>#N/A</v>
      </c>
      <c r="I50" s="176">
        <f>IF(ISNUMBER('実質公債費比率（分子）の構造'!M$53),'実質公債費比率（分子）の構造'!M$53,NA())</f>
        <v>45</v>
      </c>
      <c r="J50" s="176" t="e">
        <f>NA()</f>
        <v>#N/A</v>
      </c>
      <c r="K50" s="176" t="e">
        <f>NA()</f>
        <v>#N/A</v>
      </c>
      <c r="L50" s="176">
        <f>IF(ISNUMBER('実質公債費比率（分子）の構造'!N$53),'実質公債費比率（分子）の構造'!N$53,NA())</f>
        <v>63</v>
      </c>
      <c r="M50" s="176" t="e">
        <f>NA()</f>
        <v>#N/A</v>
      </c>
      <c r="N50" s="176" t="e">
        <f>NA()</f>
        <v>#N/A</v>
      </c>
      <c r="O50" s="176">
        <f>IF(ISNUMBER('実質公債費比率（分子）の構造'!O$53),'実質公債費比率（分子）の構造'!O$53,NA())</f>
        <v>142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13084</v>
      </c>
      <c r="E56" s="175"/>
      <c r="F56" s="175"/>
      <c r="G56" s="175">
        <f>'将来負担比率（分子）の構造'!J$52</f>
        <v>12781</v>
      </c>
      <c r="H56" s="175"/>
      <c r="I56" s="175"/>
      <c r="J56" s="175">
        <f>'将来負担比率（分子）の構造'!K$52</f>
        <v>12692</v>
      </c>
      <c r="K56" s="175"/>
      <c r="L56" s="175"/>
      <c r="M56" s="175">
        <f>'将来負担比率（分子）の構造'!L$52</f>
        <v>12788</v>
      </c>
      <c r="N56" s="175"/>
      <c r="O56" s="175"/>
      <c r="P56" s="175">
        <f>'将来負担比率（分子）の構造'!M$52</f>
        <v>12334</v>
      </c>
    </row>
    <row r="57" spans="1:16" x14ac:dyDescent="0.15">
      <c r="A57" s="175" t="s">
        <v>44</v>
      </c>
      <c r="B57" s="175"/>
      <c r="C57" s="175"/>
      <c r="D57" s="175" t="str">
        <f>'将来負担比率（分子）の構造'!I$51</f>
        <v>-</v>
      </c>
      <c r="E57" s="175"/>
      <c r="F57" s="175"/>
      <c r="G57" s="175" t="str">
        <f>'将来負担比率（分子）の構造'!J$51</f>
        <v>-</v>
      </c>
      <c r="H57" s="175"/>
      <c r="I57" s="175"/>
      <c r="J57" s="175">
        <f>'将来負担比率（分子）の構造'!K$51</f>
        <v>43</v>
      </c>
      <c r="K57" s="175"/>
      <c r="L57" s="175"/>
      <c r="M57" s="175" t="str">
        <f>'将来負担比率（分子）の構造'!L$51</f>
        <v>-</v>
      </c>
      <c r="N57" s="175"/>
      <c r="O57" s="175"/>
      <c r="P57" s="175">
        <f>'将来負担比率（分子）の構造'!M$51</f>
        <v>55</v>
      </c>
    </row>
    <row r="58" spans="1:16" x14ac:dyDescent="0.15">
      <c r="A58" s="175" t="s">
        <v>43</v>
      </c>
      <c r="B58" s="175"/>
      <c r="C58" s="175"/>
      <c r="D58" s="175">
        <f>'将来負担比率（分子）の構造'!I$50</f>
        <v>11032</v>
      </c>
      <c r="E58" s="175"/>
      <c r="F58" s="175"/>
      <c r="G58" s="175">
        <f>'将来負担比率（分子）の構造'!J$50</f>
        <v>11918</v>
      </c>
      <c r="H58" s="175"/>
      <c r="I58" s="175"/>
      <c r="J58" s="175">
        <f>'将来負担比率（分子）の構造'!K$50</f>
        <v>11871</v>
      </c>
      <c r="K58" s="175"/>
      <c r="L58" s="175"/>
      <c r="M58" s="175">
        <f>'将来負担比率（分子）の構造'!L$50</f>
        <v>13078</v>
      </c>
      <c r="N58" s="175"/>
      <c r="O58" s="175"/>
      <c r="P58" s="175">
        <f>'将来負担比率（分子）の構造'!M$50</f>
        <v>13770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587</v>
      </c>
      <c r="C63" s="175"/>
      <c r="D63" s="175"/>
      <c r="E63" s="175">
        <f>'将来負担比率（分子）の構造'!J$44</f>
        <v>513</v>
      </c>
      <c r="F63" s="175"/>
      <c r="G63" s="175"/>
      <c r="H63" s="175">
        <f>'将来負担比率（分子）の構造'!K$44</f>
        <v>593</v>
      </c>
      <c r="I63" s="175"/>
      <c r="J63" s="175"/>
      <c r="K63" s="175">
        <f>'将来負担比率（分子）の構造'!L$44</f>
        <v>703</v>
      </c>
      <c r="L63" s="175"/>
      <c r="M63" s="175"/>
      <c r="N63" s="175">
        <f>'将来負担比率（分子）の構造'!M$44</f>
        <v>662</v>
      </c>
      <c r="O63" s="175"/>
      <c r="P63" s="175"/>
    </row>
    <row r="64" spans="1:16" x14ac:dyDescent="0.15">
      <c r="A64" s="175" t="s">
        <v>35</v>
      </c>
      <c r="B64" s="175">
        <f>'将来負担比率（分子）の構造'!I$43</f>
        <v>1338</v>
      </c>
      <c r="C64" s="175"/>
      <c r="D64" s="175"/>
      <c r="E64" s="175">
        <f>'将来負担比率（分子）の構造'!J$43</f>
        <v>1174</v>
      </c>
      <c r="F64" s="175"/>
      <c r="G64" s="175"/>
      <c r="H64" s="175">
        <f>'将来負担比率（分子）の構造'!K$43</f>
        <v>1079</v>
      </c>
      <c r="I64" s="175"/>
      <c r="J64" s="175"/>
      <c r="K64" s="175">
        <f>'将来負担比率（分子）の構造'!L$43</f>
        <v>1148</v>
      </c>
      <c r="L64" s="175"/>
      <c r="M64" s="175"/>
      <c r="N64" s="175">
        <f>'将来負担比率（分子）の構造'!M$43</f>
        <v>1093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11525</v>
      </c>
      <c r="C66" s="175"/>
      <c r="D66" s="175"/>
      <c r="E66" s="175">
        <f>'将来負担比率（分子）の構造'!J$41</f>
        <v>11632</v>
      </c>
      <c r="F66" s="175"/>
      <c r="G66" s="175"/>
      <c r="H66" s="175">
        <f>'将来負担比率（分子）の構造'!K$41</f>
        <v>11772</v>
      </c>
      <c r="I66" s="175"/>
      <c r="J66" s="175"/>
      <c r="K66" s="175">
        <f>'将来負担比率（分子）の構造'!L$41</f>
        <v>12060</v>
      </c>
      <c r="L66" s="175"/>
      <c r="M66" s="175"/>
      <c r="N66" s="175">
        <f>'将来負担比率（分子）の構造'!M$41</f>
        <v>11686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2380</v>
      </c>
      <c r="C72" s="179">
        <f>基金残高に係る経年分析!G55</f>
        <v>2373</v>
      </c>
      <c r="D72" s="179">
        <f>基金残高に係る経年分析!H55</f>
        <v>2178</v>
      </c>
    </row>
    <row r="73" spans="1:16" x14ac:dyDescent="0.15">
      <c r="A73" s="178" t="s">
        <v>80</v>
      </c>
      <c r="B73" s="179">
        <f>基金残高に係る経年分析!F56</f>
        <v>1208</v>
      </c>
      <c r="C73" s="179">
        <f>基金残高に係る経年分析!G56</f>
        <v>1501</v>
      </c>
      <c r="D73" s="179">
        <f>基金残高に係る経年分析!H56</f>
        <v>1473</v>
      </c>
    </row>
    <row r="74" spans="1:16" x14ac:dyDescent="0.15">
      <c r="A74" s="178" t="s">
        <v>81</v>
      </c>
      <c r="B74" s="179">
        <f>基金残高に係る経年分析!F57</f>
        <v>7149</v>
      </c>
      <c r="C74" s="179">
        <f>基金残高に係る経年分析!G57</f>
        <v>8192</v>
      </c>
      <c r="D74" s="179">
        <f>基金残高に係る経年分析!H57</f>
        <v>9122</v>
      </c>
    </row>
  </sheetData>
  <sheetProtection algorithmName="SHA-512" hashValue="ZaHJK9U2eSyrUezSr4S7JRT9ThPxI0N62Fkdv7+QmsiO9Pky/0CpFZy/Q2ubDd3H+ytXZGHQcRpbpNmBV3PUwg==" saltValue="DigtEyQeenwcBGNLWnkH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7316360</v>
      </c>
      <c r="S5" s="613"/>
      <c r="T5" s="613"/>
      <c r="U5" s="613"/>
      <c r="V5" s="613"/>
      <c r="W5" s="613"/>
      <c r="X5" s="613"/>
      <c r="Y5" s="614"/>
      <c r="Z5" s="615">
        <v>32.9</v>
      </c>
      <c r="AA5" s="615"/>
      <c r="AB5" s="615"/>
      <c r="AC5" s="615"/>
      <c r="AD5" s="616">
        <v>7316360</v>
      </c>
      <c r="AE5" s="616"/>
      <c r="AF5" s="616"/>
      <c r="AG5" s="616"/>
      <c r="AH5" s="616"/>
      <c r="AI5" s="616"/>
      <c r="AJ5" s="616"/>
      <c r="AK5" s="616"/>
      <c r="AL5" s="617">
        <v>61.4</v>
      </c>
      <c r="AM5" s="618"/>
      <c r="AN5" s="618"/>
      <c r="AO5" s="619"/>
      <c r="AP5" s="609" t="s">
        <v>227</v>
      </c>
      <c r="AQ5" s="610"/>
      <c r="AR5" s="610"/>
      <c r="AS5" s="610"/>
      <c r="AT5" s="610"/>
      <c r="AU5" s="610"/>
      <c r="AV5" s="610"/>
      <c r="AW5" s="610"/>
      <c r="AX5" s="610"/>
      <c r="AY5" s="610"/>
      <c r="AZ5" s="610"/>
      <c r="BA5" s="610"/>
      <c r="BB5" s="610"/>
      <c r="BC5" s="610"/>
      <c r="BD5" s="610"/>
      <c r="BE5" s="610"/>
      <c r="BF5" s="611"/>
      <c r="BG5" s="623">
        <v>7316360</v>
      </c>
      <c r="BH5" s="624"/>
      <c r="BI5" s="624"/>
      <c r="BJ5" s="624"/>
      <c r="BK5" s="624"/>
      <c r="BL5" s="624"/>
      <c r="BM5" s="624"/>
      <c r="BN5" s="625"/>
      <c r="BO5" s="626">
        <v>100</v>
      </c>
      <c r="BP5" s="626"/>
      <c r="BQ5" s="626"/>
      <c r="BR5" s="626"/>
      <c r="BS5" s="627" t="s">
        <v>130</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194195</v>
      </c>
      <c r="S6" s="624"/>
      <c r="T6" s="624"/>
      <c r="U6" s="624"/>
      <c r="V6" s="624"/>
      <c r="W6" s="624"/>
      <c r="X6" s="624"/>
      <c r="Y6" s="625"/>
      <c r="Z6" s="626">
        <v>0.9</v>
      </c>
      <c r="AA6" s="626"/>
      <c r="AB6" s="626"/>
      <c r="AC6" s="626"/>
      <c r="AD6" s="627">
        <v>194195</v>
      </c>
      <c r="AE6" s="627"/>
      <c r="AF6" s="627"/>
      <c r="AG6" s="627"/>
      <c r="AH6" s="627"/>
      <c r="AI6" s="627"/>
      <c r="AJ6" s="627"/>
      <c r="AK6" s="627"/>
      <c r="AL6" s="628">
        <v>1.6</v>
      </c>
      <c r="AM6" s="629"/>
      <c r="AN6" s="629"/>
      <c r="AO6" s="630"/>
      <c r="AP6" s="620" t="s">
        <v>232</v>
      </c>
      <c r="AQ6" s="621"/>
      <c r="AR6" s="621"/>
      <c r="AS6" s="621"/>
      <c r="AT6" s="621"/>
      <c r="AU6" s="621"/>
      <c r="AV6" s="621"/>
      <c r="AW6" s="621"/>
      <c r="AX6" s="621"/>
      <c r="AY6" s="621"/>
      <c r="AZ6" s="621"/>
      <c r="BA6" s="621"/>
      <c r="BB6" s="621"/>
      <c r="BC6" s="621"/>
      <c r="BD6" s="621"/>
      <c r="BE6" s="621"/>
      <c r="BF6" s="622"/>
      <c r="BG6" s="623">
        <v>7316360</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158086</v>
      </c>
      <c r="CS6" s="624"/>
      <c r="CT6" s="624"/>
      <c r="CU6" s="624"/>
      <c r="CV6" s="624"/>
      <c r="CW6" s="624"/>
      <c r="CX6" s="624"/>
      <c r="CY6" s="625"/>
      <c r="CZ6" s="617">
        <v>0.7</v>
      </c>
      <c r="DA6" s="618"/>
      <c r="DB6" s="618"/>
      <c r="DC6" s="634"/>
      <c r="DD6" s="632">
        <v>22</v>
      </c>
      <c r="DE6" s="624"/>
      <c r="DF6" s="624"/>
      <c r="DG6" s="624"/>
      <c r="DH6" s="624"/>
      <c r="DI6" s="624"/>
      <c r="DJ6" s="624"/>
      <c r="DK6" s="624"/>
      <c r="DL6" s="624"/>
      <c r="DM6" s="624"/>
      <c r="DN6" s="624"/>
      <c r="DO6" s="624"/>
      <c r="DP6" s="625"/>
      <c r="DQ6" s="632">
        <v>157985</v>
      </c>
      <c r="DR6" s="624"/>
      <c r="DS6" s="624"/>
      <c r="DT6" s="624"/>
      <c r="DU6" s="624"/>
      <c r="DV6" s="624"/>
      <c r="DW6" s="624"/>
      <c r="DX6" s="624"/>
      <c r="DY6" s="624"/>
      <c r="DZ6" s="624"/>
      <c r="EA6" s="624"/>
      <c r="EB6" s="624"/>
      <c r="EC6" s="633"/>
    </row>
    <row r="7" spans="2:143" ht="11.25" customHeight="1" x14ac:dyDescent="0.15">
      <c r="B7" s="620" t="s">
        <v>234</v>
      </c>
      <c r="C7" s="621"/>
      <c r="D7" s="621"/>
      <c r="E7" s="621"/>
      <c r="F7" s="621"/>
      <c r="G7" s="621"/>
      <c r="H7" s="621"/>
      <c r="I7" s="621"/>
      <c r="J7" s="621"/>
      <c r="K7" s="621"/>
      <c r="L7" s="621"/>
      <c r="M7" s="621"/>
      <c r="N7" s="621"/>
      <c r="O7" s="621"/>
      <c r="P7" s="621"/>
      <c r="Q7" s="622"/>
      <c r="R7" s="623">
        <v>3046</v>
      </c>
      <c r="S7" s="624"/>
      <c r="T7" s="624"/>
      <c r="U7" s="624"/>
      <c r="V7" s="624"/>
      <c r="W7" s="624"/>
      <c r="X7" s="624"/>
      <c r="Y7" s="625"/>
      <c r="Z7" s="626">
        <v>0</v>
      </c>
      <c r="AA7" s="626"/>
      <c r="AB7" s="626"/>
      <c r="AC7" s="626"/>
      <c r="AD7" s="627">
        <v>3046</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3491249</v>
      </c>
      <c r="BH7" s="624"/>
      <c r="BI7" s="624"/>
      <c r="BJ7" s="624"/>
      <c r="BK7" s="624"/>
      <c r="BL7" s="624"/>
      <c r="BM7" s="624"/>
      <c r="BN7" s="625"/>
      <c r="BO7" s="626">
        <v>47.7</v>
      </c>
      <c r="BP7" s="626"/>
      <c r="BQ7" s="626"/>
      <c r="BR7" s="626"/>
      <c r="BS7" s="627" t="s">
        <v>130</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3720651</v>
      </c>
      <c r="CS7" s="624"/>
      <c r="CT7" s="624"/>
      <c r="CU7" s="624"/>
      <c r="CV7" s="624"/>
      <c r="CW7" s="624"/>
      <c r="CX7" s="624"/>
      <c r="CY7" s="625"/>
      <c r="CZ7" s="626">
        <v>17.600000000000001</v>
      </c>
      <c r="DA7" s="626"/>
      <c r="DB7" s="626"/>
      <c r="DC7" s="626"/>
      <c r="DD7" s="632">
        <v>138831</v>
      </c>
      <c r="DE7" s="624"/>
      <c r="DF7" s="624"/>
      <c r="DG7" s="624"/>
      <c r="DH7" s="624"/>
      <c r="DI7" s="624"/>
      <c r="DJ7" s="624"/>
      <c r="DK7" s="624"/>
      <c r="DL7" s="624"/>
      <c r="DM7" s="624"/>
      <c r="DN7" s="624"/>
      <c r="DO7" s="624"/>
      <c r="DP7" s="625"/>
      <c r="DQ7" s="632">
        <v>2669317</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45072</v>
      </c>
      <c r="S8" s="624"/>
      <c r="T8" s="624"/>
      <c r="U8" s="624"/>
      <c r="V8" s="624"/>
      <c r="W8" s="624"/>
      <c r="X8" s="624"/>
      <c r="Y8" s="625"/>
      <c r="Z8" s="626">
        <v>0.2</v>
      </c>
      <c r="AA8" s="626"/>
      <c r="AB8" s="626"/>
      <c r="AC8" s="626"/>
      <c r="AD8" s="627">
        <v>45072</v>
      </c>
      <c r="AE8" s="627"/>
      <c r="AF8" s="627"/>
      <c r="AG8" s="627"/>
      <c r="AH8" s="627"/>
      <c r="AI8" s="627"/>
      <c r="AJ8" s="627"/>
      <c r="AK8" s="627"/>
      <c r="AL8" s="628">
        <v>0.4</v>
      </c>
      <c r="AM8" s="629"/>
      <c r="AN8" s="629"/>
      <c r="AO8" s="630"/>
      <c r="AP8" s="620" t="s">
        <v>238</v>
      </c>
      <c r="AQ8" s="621"/>
      <c r="AR8" s="621"/>
      <c r="AS8" s="621"/>
      <c r="AT8" s="621"/>
      <c r="AU8" s="621"/>
      <c r="AV8" s="621"/>
      <c r="AW8" s="621"/>
      <c r="AX8" s="621"/>
      <c r="AY8" s="621"/>
      <c r="AZ8" s="621"/>
      <c r="BA8" s="621"/>
      <c r="BB8" s="621"/>
      <c r="BC8" s="621"/>
      <c r="BD8" s="621"/>
      <c r="BE8" s="621"/>
      <c r="BF8" s="622"/>
      <c r="BG8" s="623">
        <v>102237</v>
      </c>
      <c r="BH8" s="624"/>
      <c r="BI8" s="624"/>
      <c r="BJ8" s="624"/>
      <c r="BK8" s="624"/>
      <c r="BL8" s="624"/>
      <c r="BM8" s="624"/>
      <c r="BN8" s="625"/>
      <c r="BO8" s="626">
        <v>1.4</v>
      </c>
      <c r="BP8" s="626"/>
      <c r="BQ8" s="626"/>
      <c r="BR8" s="626"/>
      <c r="BS8" s="627" t="s">
        <v>130</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8293862</v>
      </c>
      <c r="CS8" s="624"/>
      <c r="CT8" s="624"/>
      <c r="CU8" s="624"/>
      <c r="CV8" s="624"/>
      <c r="CW8" s="624"/>
      <c r="CX8" s="624"/>
      <c r="CY8" s="625"/>
      <c r="CZ8" s="626">
        <v>39.299999999999997</v>
      </c>
      <c r="DA8" s="626"/>
      <c r="DB8" s="626"/>
      <c r="DC8" s="626"/>
      <c r="DD8" s="632">
        <v>105490</v>
      </c>
      <c r="DE8" s="624"/>
      <c r="DF8" s="624"/>
      <c r="DG8" s="624"/>
      <c r="DH8" s="624"/>
      <c r="DI8" s="624"/>
      <c r="DJ8" s="624"/>
      <c r="DK8" s="624"/>
      <c r="DL8" s="624"/>
      <c r="DM8" s="624"/>
      <c r="DN8" s="624"/>
      <c r="DO8" s="624"/>
      <c r="DP8" s="625"/>
      <c r="DQ8" s="632">
        <v>4197392</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33480</v>
      </c>
      <c r="S9" s="624"/>
      <c r="T9" s="624"/>
      <c r="U9" s="624"/>
      <c r="V9" s="624"/>
      <c r="W9" s="624"/>
      <c r="X9" s="624"/>
      <c r="Y9" s="625"/>
      <c r="Z9" s="626">
        <v>0.2</v>
      </c>
      <c r="AA9" s="626"/>
      <c r="AB9" s="626"/>
      <c r="AC9" s="626"/>
      <c r="AD9" s="627">
        <v>33480</v>
      </c>
      <c r="AE9" s="627"/>
      <c r="AF9" s="627"/>
      <c r="AG9" s="627"/>
      <c r="AH9" s="627"/>
      <c r="AI9" s="627"/>
      <c r="AJ9" s="627"/>
      <c r="AK9" s="627"/>
      <c r="AL9" s="628">
        <v>0.3</v>
      </c>
      <c r="AM9" s="629"/>
      <c r="AN9" s="629"/>
      <c r="AO9" s="630"/>
      <c r="AP9" s="620" t="s">
        <v>241</v>
      </c>
      <c r="AQ9" s="621"/>
      <c r="AR9" s="621"/>
      <c r="AS9" s="621"/>
      <c r="AT9" s="621"/>
      <c r="AU9" s="621"/>
      <c r="AV9" s="621"/>
      <c r="AW9" s="621"/>
      <c r="AX9" s="621"/>
      <c r="AY9" s="621"/>
      <c r="AZ9" s="621"/>
      <c r="BA9" s="621"/>
      <c r="BB9" s="621"/>
      <c r="BC9" s="621"/>
      <c r="BD9" s="621"/>
      <c r="BE9" s="621"/>
      <c r="BF9" s="622"/>
      <c r="BG9" s="623">
        <v>3024451</v>
      </c>
      <c r="BH9" s="624"/>
      <c r="BI9" s="624"/>
      <c r="BJ9" s="624"/>
      <c r="BK9" s="624"/>
      <c r="BL9" s="624"/>
      <c r="BM9" s="624"/>
      <c r="BN9" s="625"/>
      <c r="BO9" s="626">
        <v>41.3</v>
      </c>
      <c r="BP9" s="626"/>
      <c r="BQ9" s="626"/>
      <c r="BR9" s="626"/>
      <c r="BS9" s="627" t="s">
        <v>242</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1928125</v>
      </c>
      <c r="CS9" s="624"/>
      <c r="CT9" s="624"/>
      <c r="CU9" s="624"/>
      <c r="CV9" s="624"/>
      <c r="CW9" s="624"/>
      <c r="CX9" s="624"/>
      <c r="CY9" s="625"/>
      <c r="CZ9" s="626">
        <v>9.1</v>
      </c>
      <c r="DA9" s="626"/>
      <c r="DB9" s="626"/>
      <c r="DC9" s="626"/>
      <c r="DD9" s="632">
        <v>124730</v>
      </c>
      <c r="DE9" s="624"/>
      <c r="DF9" s="624"/>
      <c r="DG9" s="624"/>
      <c r="DH9" s="624"/>
      <c r="DI9" s="624"/>
      <c r="DJ9" s="624"/>
      <c r="DK9" s="624"/>
      <c r="DL9" s="624"/>
      <c r="DM9" s="624"/>
      <c r="DN9" s="624"/>
      <c r="DO9" s="624"/>
      <c r="DP9" s="625"/>
      <c r="DQ9" s="632">
        <v>1341035</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242</v>
      </c>
      <c r="AA10" s="626"/>
      <c r="AB10" s="626"/>
      <c r="AC10" s="626"/>
      <c r="AD10" s="627" t="s">
        <v>130</v>
      </c>
      <c r="AE10" s="627"/>
      <c r="AF10" s="627"/>
      <c r="AG10" s="627"/>
      <c r="AH10" s="627"/>
      <c r="AI10" s="627"/>
      <c r="AJ10" s="627"/>
      <c r="AK10" s="627"/>
      <c r="AL10" s="628" t="s">
        <v>242</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123131</v>
      </c>
      <c r="BH10" s="624"/>
      <c r="BI10" s="624"/>
      <c r="BJ10" s="624"/>
      <c r="BK10" s="624"/>
      <c r="BL10" s="624"/>
      <c r="BM10" s="624"/>
      <c r="BN10" s="625"/>
      <c r="BO10" s="626">
        <v>1.7</v>
      </c>
      <c r="BP10" s="626"/>
      <c r="BQ10" s="626"/>
      <c r="BR10" s="626"/>
      <c r="BS10" s="627" t="s">
        <v>130</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5000</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5000</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1334647</v>
      </c>
      <c r="S11" s="624"/>
      <c r="T11" s="624"/>
      <c r="U11" s="624"/>
      <c r="V11" s="624"/>
      <c r="W11" s="624"/>
      <c r="X11" s="624"/>
      <c r="Y11" s="625"/>
      <c r="Z11" s="628">
        <v>6</v>
      </c>
      <c r="AA11" s="629"/>
      <c r="AB11" s="629"/>
      <c r="AC11" s="635"/>
      <c r="AD11" s="632">
        <v>1334647</v>
      </c>
      <c r="AE11" s="624"/>
      <c r="AF11" s="624"/>
      <c r="AG11" s="624"/>
      <c r="AH11" s="624"/>
      <c r="AI11" s="624"/>
      <c r="AJ11" s="624"/>
      <c r="AK11" s="625"/>
      <c r="AL11" s="628">
        <v>11.2</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241430</v>
      </c>
      <c r="BH11" s="624"/>
      <c r="BI11" s="624"/>
      <c r="BJ11" s="624"/>
      <c r="BK11" s="624"/>
      <c r="BL11" s="624"/>
      <c r="BM11" s="624"/>
      <c r="BN11" s="625"/>
      <c r="BO11" s="626">
        <v>3.3</v>
      </c>
      <c r="BP11" s="626"/>
      <c r="BQ11" s="626"/>
      <c r="BR11" s="626"/>
      <c r="BS11" s="627" t="s">
        <v>242</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162030</v>
      </c>
      <c r="CS11" s="624"/>
      <c r="CT11" s="624"/>
      <c r="CU11" s="624"/>
      <c r="CV11" s="624"/>
      <c r="CW11" s="624"/>
      <c r="CX11" s="624"/>
      <c r="CY11" s="625"/>
      <c r="CZ11" s="626">
        <v>0.8</v>
      </c>
      <c r="DA11" s="626"/>
      <c r="DB11" s="626"/>
      <c r="DC11" s="626"/>
      <c r="DD11" s="632">
        <v>27408</v>
      </c>
      <c r="DE11" s="624"/>
      <c r="DF11" s="624"/>
      <c r="DG11" s="624"/>
      <c r="DH11" s="624"/>
      <c r="DI11" s="624"/>
      <c r="DJ11" s="624"/>
      <c r="DK11" s="624"/>
      <c r="DL11" s="624"/>
      <c r="DM11" s="624"/>
      <c r="DN11" s="624"/>
      <c r="DO11" s="624"/>
      <c r="DP11" s="625"/>
      <c r="DQ11" s="632">
        <v>80839</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t="s">
        <v>242</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3326011</v>
      </c>
      <c r="BH12" s="624"/>
      <c r="BI12" s="624"/>
      <c r="BJ12" s="624"/>
      <c r="BK12" s="624"/>
      <c r="BL12" s="624"/>
      <c r="BM12" s="624"/>
      <c r="BN12" s="625"/>
      <c r="BO12" s="626">
        <v>45.5</v>
      </c>
      <c r="BP12" s="626"/>
      <c r="BQ12" s="626"/>
      <c r="BR12" s="626"/>
      <c r="BS12" s="627" t="s">
        <v>130</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176300</v>
      </c>
      <c r="CS12" s="624"/>
      <c r="CT12" s="624"/>
      <c r="CU12" s="624"/>
      <c r="CV12" s="624"/>
      <c r="CW12" s="624"/>
      <c r="CX12" s="624"/>
      <c r="CY12" s="625"/>
      <c r="CZ12" s="626">
        <v>0.8</v>
      </c>
      <c r="DA12" s="626"/>
      <c r="DB12" s="626"/>
      <c r="DC12" s="626"/>
      <c r="DD12" s="632">
        <v>203</v>
      </c>
      <c r="DE12" s="624"/>
      <c r="DF12" s="624"/>
      <c r="DG12" s="624"/>
      <c r="DH12" s="624"/>
      <c r="DI12" s="624"/>
      <c r="DJ12" s="624"/>
      <c r="DK12" s="624"/>
      <c r="DL12" s="624"/>
      <c r="DM12" s="624"/>
      <c r="DN12" s="624"/>
      <c r="DO12" s="624"/>
      <c r="DP12" s="625"/>
      <c r="DQ12" s="632">
        <v>159308</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242</v>
      </c>
      <c r="AA13" s="626"/>
      <c r="AB13" s="626"/>
      <c r="AC13" s="626"/>
      <c r="AD13" s="627" t="s">
        <v>242</v>
      </c>
      <c r="AE13" s="627"/>
      <c r="AF13" s="627"/>
      <c r="AG13" s="627"/>
      <c r="AH13" s="627"/>
      <c r="AI13" s="627"/>
      <c r="AJ13" s="627"/>
      <c r="AK13" s="627"/>
      <c r="AL13" s="628" t="s">
        <v>242</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3324308</v>
      </c>
      <c r="BH13" s="624"/>
      <c r="BI13" s="624"/>
      <c r="BJ13" s="624"/>
      <c r="BK13" s="624"/>
      <c r="BL13" s="624"/>
      <c r="BM13" s="624"/>
      <c r="BN13" s="625"/>
      <c r="BO13" s="626">
        <v>45.4</v>
      </c>
      <c r="BP13" s="626"/>
      <c r="BQ13" s="626"/>
      <c r="BR13" s="626"/>
      <c r="BS13" s="627" t="s">
        <v>242</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1887502</v>
      </c>
      <c r="CS13" s="624"/>
      <c r="CT13" s="624"/>
      <c r="CU13" s="624"/>
      <c r="CV13" s="624"/>
      <c r="CW13" s="624"/>
      <c r="CX13" s="624"/>
      <c r="CY13" s="625"/>
      <c r="CZ13" s="626">
        <v>9</v>
      </c>
      <c r="DA13" s="626"/>
      <c r="DB13" s="626"/>
      <c r="DC13" s="626"/>
      <c r="DD13" s="632">
        <v>1086281</v>
      </c>
      <c r="DE13" s="624"/>
      <c r="DF13" s="624"/>
      <c r="DG13" s="624"/>
      <c r="DH13" s="624"/>
      <c r="DI13" s="624"/>
      <c r="DJ13" s="624"/>
      <c r="DK13" s="624"/>
      <c r="DL13" s="624"/>
      <c r="DM13" s="624"/>
      <c r="DN13" s="624"/>
      <c r="DO13" s="624"/>
      <c r="DP13" s="625"/>
      <c r="DQ13" s="632">
        <v>1318209</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242</v>
      </c>
      <c r="AE14" s="627"/>
      <c r="AF14" s="627"/>
      <c r="AG14" s="627"/>
      <c r="AH14" s="627"/>
      <c r="AI14" s="627"/>
      <c r="AJ14" s="627"/>
      <c r="AK14" s="627"/>
      <c r="AL14" s="628" t="s">
        <v>130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162166</v>
      </c>
      <c r="BH14" s="624"/>
      <c r="BI14" s="624"/>
      <c r="BJ14" s="624"/>
      <c r="BK14" s="624"/>
      <c r="BL14" s="624"/>
      <c r="BM14" s="624"/>
      <c r="BN14" s="625"/>
      <c r="BO14" s="626">
        <v>2.2000000000000002</v>
      </c>
      <c r="BP14" s="626"/>
      <c r="BQ14" s="626"/>
      <c r="BR14" s="626"/>
      <c r="BS14" s="627" t="s">
        <v>242</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1076697</v>
      </c>
      <c r="CS14" s="624"/>
      <c r="CT14" s="624"/>
      <c r="CU14" s="624"/>
      <c r="CV14" s="624"/>
      <c r="CW14" s="624"/>
      <c r="CX14" s="624"/>
      <c r="CY14" s="625"/>
      <c r="CZ14" s="626">
        <v>5.0999999999999996</v>
      </c>
      <c r="DA14" s="626"/>
      <c r="DB14" s="626"/>
      <c r="DC14" s="626"/>
      <c r="DD14" s="632">
        <v>212265</v>
      </c>
      <c r="DE14" s="624"/>
      <c r="DF14" s="624"/>
      <c r="DG14" s="624"/>
      <c r="DH14" s="624"/>
      <c r="DI14" s="624"/>
      <c r="DJ14" s="624"/>
      <c r="DK14" s="624"/>
      <c r="DL14" s="624"/>
      <c r="DM14" s="624"/>
      <c r="DN14" s="624"/>
      <c r="DO14" s="624"/>
      <c r="DP14" s="625"/>
      <c r="DQ14" s="632">
        <v>861025</v>
      </c>
      <c r="DR14" s="624"/>
      <c r="DS14" s="624"/>
      <c r="DT14" s="624"/>
      <c r="DU14" s="624"/>
      <c r="DV14" s="624"/>
      <c r="DW14" s="624"/>
      <c r="DX14" s="624"/>
      <c r="DY14" s="624"/>
      <c r="DZ14" s="624"/>
      <c r="EA14" s="624"/>
      <c r="EB14" s="624"/>
      <c r="EC14" s="63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242</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336934</v>
      </c>
      <c r="BH15" s="624"/>
      <c r="BI15" s="624"/>
      <c r="BJ15" s="624"/>
      <c r="BK15" s="624"/>
      <c r="BL15" s="624"/>
      <c r="BM15" s="624"/>
      <c r="BN15" s="625"/>
      <c r="BO15" s="626">
        <v>4.5999999999999996</v>
      </c>
      <c r="BP15" s="626"/>
      <c r="BQ15" s="626"/>
      <c r="BR15" s="626"/>
      <c r="BS15" s="627" t="s">
        <v>130</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2577775</v>
      </c>
      <c r="CS15" s="624"/>
      <c r="CT15" s="624"/>
      <c r="CU15" s="624"/>
      <c r="CV15" s="624"/>
      <c r="CW15" s="624"/>
      <c r="CX15" s="624"/>
      <c r="CY15" s="625"/>
      <c r="CZ15" s="626">
        <v>12.2</v>
      </c>
      <c r="DA15" s="626"/>
      <c r="DB15" s="626"/>
      <c r="DC15" s="626"/>
      <c r="DD15" s="632">
        <v>491688</v>
      </c>
      <c r="DE15" s="624"/>
      <c r="DF15" s="624"/>
      <c r="DG15" s="624"/>
      <c r="DH15" s="624"/>
      <c r="DI15" s="624"/>
      <c r="DJ15" s="624"/>
      <c r="DK15" s="624"/>
      <c r="DL15" s="624"/>
      <c r="DM15" s="624"/>
      <c r="DN15" s="624"/>
      <c r="DO15" s="624"/>
      <c r="DP15" s="625"/>
      <c r="DQ15" s="632">
        <v>1825376</v>
      </c>
      <c r="DR15" s="624"/>
      <c r="DS15" s="624"/>
      <c r="DT15" s="624"/>
      <c r="DU15" s="624"/>
      <c r="DV15" s="624"/>
      <c r="DW15" s="624"/>
      <c r="DX15" s="624"/>
      <c r="DY15" s="624"/>
      <c r="DZ15" s="624"/>
      <c r="EA15" s="624"/>
      <c r="EB15" s="624"/>
      <c r="EC15" s="633"/>
    </row>
    <row r="16" spans="2:143" ht="11.25" customHeight="1" x14ac:dyDescent="0.15">
      <c r="B16" s="620" t="s">
        <v>262</v>
      </c>
      <c r="C16" s="621"/>
      <c r="D16" s="621"/>
      <c r="E16" s="621"/>
      <c r="F16" s="621"/>
      <c r="G16" s="621"/>
      <c r="H16" s="621"/>
      <c r="I16" s="621"/>
      <c r="J16" s="621"/>
      <c r="K16" s="621"/>
      <c r="L16" s="621"/>
      <c r="M16" s="621"/>
      <c r="N16" s="621"/>
      <c r="O16" s="621"/>
      <c r="P16" s="621"/>
      <c r="Q16" s="622"/>
      <c r="R16" s="623">
        <v>22428</v>
      </c>
      <c r="S16" s="624"/>
      <c r="T16" s="624"/>
      <c r="U16" s="624"/>
      <c r="V16" s="624"/>
      <c r="W16" s="624"/>
      <c r="X16" s="624"/>
      <c r="Y16" s="625"/>
      <c r="Z16" s="626">
        <v>0.1</v>
      </c>
      <c r="AA16" s="626"/>
      <c r="AB16" s="626"/>
      <c r="AC16" s="626"/>
      <c r="AD16" s="627">
        <v>22428</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242</v>
      </c>
      <c r="DA16" s="626"/>
      <c r="DB16" s="626"/>
      <c r="DC16" s="626"/>
      <c r="DD16" s="632" t="s">
        <v>242</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265</v>
      </c>
      <c r="C17" s="621"/>
      <c r="D17" s="621"/>
      <c r="E17" s="621"/>
      <c r="F17" s="621"/>
      <c r="G17" s="621"/>
      <c r="H17" s="621"/>
      <c r="I17" s="621"/>
      <c r="J17" s="621"/>
      <c r="K17" s="621"/>
      <c r="L17" s="621"/>
      <c r="M17" s="621"/>
      <c r="N17" s="621"/>
      <c r="O17" s="621"/>
      <c r="P17" s="621"/>
      <c r="Q17" s="622"/>
      <c r="R17" s="623">
        <v>85015</v>
      </c>
      <c r="S17" s="624"/>
      <c r="T17" s="624"/>
      <c r="U17" s="624"/>
      <c r="V17" s="624"/>
      <c r="W17" s="624"/>
      <c r="X17" s="624"/>
      <c r="Y17" s="625"/>
      <c r="Z17" s="626">
        <v>0.4</v>
      </c>
      <c r="AA17" s="626"/>
      <c r="AB17" s="626"/>
      <c r="AC17" s="626"/>
      <c r="AD17" s="627">
        <v>85015</v>
      </c>
      <c r="AE17" s="627"/>
      <c r="AF17" s="627"/>
      <c r="AG17" s="627"/>
      <c r="AH17" s="627"/>
      <c r="AI17" s="627"/>
      <c r="AJ17" s="627"/>
      <c r="AK17" s="627"/>
      <c r="AL17" s="628">
        <v>0.7</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242</v>
      </c>
      <c r="BP17" s="626"/>
      <c r="BQ17" s="626"/>
      <c r="BR17" s="626"/>
      <c r="BS17" s="627" t="s">
        <v>130</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1097756</v>
      </c>
      <c r="CS17" s="624"/>
      <c r="CT17" s="624"/>
      <c r="CU17" s="624"/>
      <c r="CV17" s="624"/>
      <c r="CW17" s="624"/>
      <c r="CX17" s="624"/>
      <c r="CY17" s="625"/>
      <c r="CZ17" s="626">
        <v>5.2</v>
      </c>
      <c r="DA17" s="626"/>
      <c r="DB17" s="626"/>
      <c r="DC17" s="626"/>
      <c r="DD17" s="632" t="s">
        <v>130</v>
      </c>
      <c r="DE17" s="624"/>
      <c r="DF17" s="624"/>
      <c r="DG17" s="624"/>
      <c r="DH17" s="624"/>
      <c r="DI17" s="624"/>
      <c r="DJ17" s="624"/>
      <c r="DK17" s="624"/>
      <c r="DL17" s="624"/>
      <c r="DM17" s="624"/>
      <c r="DN17" s="624"/>
      <c r="DO17" s="624"/>
      <c r="DP17" s="625"/>
      <c r="DQ17" s="632">
        <v>1093405</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v>98228</v>
      </c>
      <c r="S18" s="624"/>
      <c r="T18" s="624"/>
      <c r="U18" s="624"/>
      <c r="V18" s="624"/>
      <c r="W18" s="624"/>
      <c r="X18" s="624"/>
      <c r="Y18" s="625"/>
      <c r="Z18" s="626">
        <v>0.4</v>
      </c>
      <c r="AA18" s="626"/>
      <c r="AB18" s="626"/>
      <c r="AC18" s="626"/>
      <c r="AD18" s="627">
        <v>98228</v>
      </c>
      <c r="AE18" s="627"/>
      <c r="AF18" s="627"/>
      <c r="AG18" s="627"/>
      <c r="AH18" s="627"/>
      <c r="AI18" s="627"/>
      <c r="AJ18" s="627"/>
      <c r="AK18" s="627"/>
      <c r="AL18" s="628">
        <v>0.8</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242</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v>94415</v>
      </c>
      <c r="S19" s="624"/>
      <c r="T19" s="624"/>
      <c r="U19" s="624"/>
      <c r="V19" s="624"/>
      <c r="W19" s="624"/>
      <c r="X19" s="624"/>
      <c r="Y19" s="625"/>
      <c r="Z19" s="626">
        <v>0.4</v>
      </c>
      <c r="AA19" s="626"/>
      <c r="AB19" s="626"/>
      <c r="AC19" s="626"/>
      <c r="AD19" s="627">
        <v>94415</v>
      </c>
      <c r="AE19" s="627"/>
      <c r="AF19" s="627"/>
      <c r="AG19" s="627"/>
      <c r="AH19" s="627"/>
      <c r="AI19" s="627"/>
      <c r="AJ19" s="627"/>
      <c r="AK19" s="627"/>
      <c r="AL19" s="628">
        <v>0.8</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t="s">
        <v>242</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242</v>
      </c>
      <c r="DA19" s="626"/>
      <c r="DB19" s="626"/>
      <c r="DC19" s="626"/>
      <c r="DD19" s="632" t="s">
        <v>130</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v>3813</v>
      </c>
      <c r="S20" s="624"/>
      <c r="T20" s="624"/>
      <c r="U20" s="624"/>
      <c r="V20" s="624"/>
      <c r="W20" s="624"/>
      <c r="X20" s="624"/>
      <c r="Y20" s="625"/>
      <c r="Z20" s="626">
        <v>0</v>
      </c>
      <c r="AA20" s="626"/>
      <c r="AB20" s="626"/>
      <c r="AC20" s="626"/>
      <c r="AD20" s="627">
        <v>3813</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t="s">
        <v>242</v>
      </c>
      <c r="BH20" s="624"/>
      <c r="BI20" s="624"/>
      <c r="BJ20" s="624"/>
      <c r="BK20" s="624"/>
      <c r="BL20" s="624"/>
      <c r="BM20" s="624"/>
      <c r="BN20" s="625"/>
      <c r="BO20" s="626" t="s">
        <v>130</v>
      </c>
      <c r="BP20" s="626"/>
      <c r="BQ20" s="626"/>
      <c r="BR20" s="626"/>
      <c r="BS20" s="627" t="s">
        <v>242</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21083784</v>
      </c>
      <c r="CS20" s="624"/>
      <c r="CT20" s="624"/>
      <c r="CU20" s="624"/>
      <c r="CV20" s="624"/>
      <c r="CW20" s="624"/>
      <c r="CX20" s="624"/>
      <c r="CY20" s="625"/>
      <c r="CZ20" s="626">
        <v>100</v>
      </c>
      <c r="DA20" s="626"/>
      <c r="DB20" s="626"/>
      <c r="DC20" s="626"/>
      <c r="DD20" s="632">
        <v>2186918</v>
      </c>
      <c r="DE20" s="624"/>
      <c r="DF20" s="624"/>
      <c r="DG20" s="624"/>
      <c r="DH20" s="624"/>
      <c r="DI20" s="624"/>
      <c r="DJ20" s="624"/>
      <c r="DK20" s="624"/>
      <c r="DL20" s="624"/>
      <c r="DM20" s="624"/>
      <c r="DN20" s="624"/>
      <c r="DO20" s="624"/>
      <c r="DP20" s="625"/>
      <c r="DQ20" s="632">
        <v>13708891</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3071968</v>
      </c>
      <c r="S21" s="624"/>
      <c r="T21" s="624"/>
      <c r="U21" s="624"/>
      <c r="V21" s="624"/>
      <c r="W21" s="624"/>
      <c r="X21" s="624"/>
      <c r="Y21" s="625"/>
      <c r="Z21" s="626">
        <v>13.8</v>
      </c>
      <c r="AA21" s="626"/>
      <c r="AB21" s="626"/>
      <c r="AC21" s="626"/>
      <c r="AD21" s="627">
        <v>2751133</v>
      </c>
      <c r="AE21" s="627"/>
      <c r="AF21" s="627"/>
      <c r="AG21" s="627"/>
      <c r="AH21" s="627"/>
      <c r="AI21" s="627"/>
      <c r="AJ21" s="627"/>
      <c r="AK21" s="627"/>
      <c r="AL21" s="628">
        <v>23.1</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v>2751133</v>
      </c>
      <c r="S22" s="624"/>
      <c r="T22" s="624"/>
      <c r="U22" s="624"/>
      <c r="V22" s="624"/>
      <c r="W22" s="624"/>
      <c r="X22" s="624"/>
      <c r="Y22" s="625"/>
      <c r="Z22" s="626">
        <v>12.4</v>
      </c>
      <c r="AA22" s="626"/>
      <c r="AB22" s="626"/>
      <c r="AC22" s="626"/>
      <c r="AD22" s="627">
        <v>2751133</v>
      </c>
      <c r="AE22" s="627"/>
      <c r="AF22" s="627"/>
      <c r="AG22" s="627"/>
      <c r="AH22" s="627"/>
      <c r="AI22" s="627"/>
      <c r="AJ22" s="627"/>
      <c r="AK22" s="627"/>
      <c r="AL22" s="628">
        <v>23.1</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242</v>
      </c>
      <c r="BH22" s="624"/>
      <c r="BI22" s="624"/>
      <c r="BJ22" s="624"/>
      <c r="BK22" s="624"/>
      <c r="BL22" s="624"/>
      <c r="BM22" s="624"/>
      <c r="BN22" s="625"/>
      <c r="BO22" s="626" t="s">
        <v>242</v>
      </c>
      <c r="BP22" s="626"/>
      <c r="BQ22" s="626"/>
      <c r="BR22" s="626"/>
      <c r="BS22" s="627" t="s">
        <v>242</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320835</v>
      </c>
      <c r="S23" s="624"/>
      <c r="T23" s="624"/>
      <c r="U23" s="624"/>
      <c r="V23" s="624"/>
      <c r="W23" s="624"/>
      <c r="X23" s="624"/>
      <c r="Y23" s="625"/>
      <c r="Z23" s="626">
        <v>1.4</v>
      </c>
      <c r="AA23" s="626"/>
      <c r="AB23" s="626"/>
      <c r="AC23" s="626"/>
      <c r="AD23" s="627" t="s">
        <v>242</v>
      </c>
      <c r="AE23" s="627"/>
      <c r="AF23" s="627"/>
      <c r="AG23" s="627"/>
      <c r="AH23" s="627"/>
      <c r="AI23" s="627"/>
      <c r="AJ23" s="627"/>
      <c r="AK23" s="627"/>
      <c r="AL23" s="628" t="s">
        <v>242</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242</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130</v>
      </c>
      <c r="BP24" s="626"/>
      <c r="BQ24" s="626"/>
      <c r="BR24" s="626"/>
      <c r="BS24" s="627" t="s">
        <v>242</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9487765</v>
      </c>
      <c r="CS24" s="613"/>
      <c r="CT24" s="613"/>
      <c r="CU24" s="613"/>
      <c r="CV24" s="613"/>
      <c r="CW24" s="613"/>
      <c r="CX24" s="613"/>
      <c r="CY24" s="614"/>
      <c r="CZ24" s="617">
        <v>45</v>
      </c>
      <c r="DA24" s="618"/>
      <c r="DB24" s="618"/>
      <c r="DC24" s="634"/>
      <c r="DD24" s="657">
        <v>5741846</v>
      </c>
      <c r="DE24" s="613"/>
      <c r="DF24" s="613"/>
      <c r="DG24" s="613"/>
      <c r="DH24" s="613"/>
      <c r="DI24" s="613"/>
      <c r="DJ24" s="613"/>
      <c r="DK24" s="614"/>
      <c r="DL24" s="657">
        <v>5559070</v>
      </c>
      <c r="DM24" s="613"/>
      <c r="DN24" s="613"/>
      <c r="DO24" s="613"/>
      <c r="DP24" s="613"/>
      <c r="DQ24" s="613"/>
      <c r="DR24" s="613"/>
      <c r="DS24" s="613"/>
      <c r="DT24" s="613"/>
      <c r="DU24" s="613"/>
      <c r="DV24" s="614"/>
      <c r="DW24" s="617">
        <v>45.6</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12204439</v>
      </c>
      <c r="S25" s="624"/>
      <c r="T25" s="624"/>
      <c r="U25" s="624"/>
      <c r="V25" s="624"/>
      <c r="W25" s="624"/>
      <c r="X25" s="624"/>
      <c r="Y25" s="625"/>
      <c r="Z25" s="626">
        <v>54.8</v>
      </c>
      <c r="AA25" s="626"/>
      <c r="AB25" s="626"/>
      <c r="AC25" s="626"/>
      <c r="AD25" s="627">
        <v>11883604</v>
      </c>
      <c r="AE25" s="627"/>
      <c r="AF25" s="627"/>
      <c r="AG25" s="627"/>
      <c r="AH25" s="627"/>
      <c r="AI25" s="627"/>
      <c r="AJ25" s="627"/>
      <c r="AK25" s="627"/>
      <c r="AL25" s="628">
        <v>99.8</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242</v>
      </c>
      <c r="BP25" s="626"/>
      <c r="BQ25" s="626"/>
      <c r="BR25" s="626"/>
      <c r="BS25" s="627" t="s">
        <v>130</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3309071</v>
      </c>
      <c r="CS25" s="653"/>
      <c r="CT25" s="653"/>
      <c r="CU25" s="653"/>
      <c r="CV25" s="653"/>
      <c r="CW25" s="653"/>
      <c r="CX25" s="653"/>
      <c r="CY25" s="654"/>
      <c r="CZ25" s="628">
        <v>15.7</v>
      </c>
      <c r="DA25" s="655"/>
      <c r="DB25" s="655"/>
      <c r="DC25" s="658"/>
      <c r="DD25" s="632">
        <v>2990760</v>
      </c>
      <c r="DE25" s="653"/>
      <c r="DF25" s="653"/>
      <c r="DG25" s="653"/>
      <c r="DH25" s="653"/>
      <c r="DI25" s="653"/>
      <c r="DJ25" s="653"/>
      <c r="DK25" s="654"/>
      <c r="DL25" s="632">
        <v>2981499</v>
      </c>
      <c r="DM25" s="653"/>
      <c r="DN25" s="653"/>
      <c r="DO25" s="653"/>
      <c r="DP25" s="653"/>
      <c r="DQ25" s="653"/>
      <c r="DR25" s="653"/>
      <c r="DS25" s="653"/>
      <c r="DT25" s="653"/>
      <c r="DU25" s="653"/>
      <c r="DV25" s="654"/>
      <c r="DW25" s="628">
        <v>24.4</v>
      </c>
      <c r="DX25" s="655"/>
      <c r="DY25" s="655"/>
      <c r="DZ25" s="655"/>
      <c r="EA25" s="655"/>
      <c r="EB25" s="655"/>
      <c r="EC25" s="656"/>
    </row>
    <row r="26" spans="2:133" ht="11.25" customHeight="1" x14ac:dyDescent="0.15">
      <c r="B26" s="620" t="s">
        <v>295</v>
      </c>
      <c r="C26" s="621"/>
      <c r="D26" s="621"/>
      <c r="E26" s="621"/>
      <c r="F26" s="621"/>
      <c r="G26" s="621"/>
      <c r="H26" s="621"/>
      <c r="I26" s="621"/>
      <c r="J26" s="621"/>
      <c r="K26" s="621"/>
      <c r="L26" s="621"/>
      <c r="M26" s="621"/>
      <c r="N26" s="621"/>
      <c r="O26" s="621"/>
      <c r="P26" s="621"/>
      <c r="Q26" s="622"/>
      <c r="R26" s="623">
        <v>4921</v>
      </c>
      <c r="S26" s="624"/>
      <c r="T26" s="624"/>
      <c r="U26" s="624"/>
      <c r="V26" s="624"/>
      <c r="W26" s="624"/>
      <c r="X26" s="624"/>
      <c r="Y26" s="625"/>
      <c r="Z26" s="626">
        <v>0</v>
      </c>
      <c r="AA26" s="626"/>
      <c r="AB26" s="626"/>
      <c r="AC26" s="626"/>
      <c r="AD26" s="627">
        <v>4921</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1673331</v>
      </c>
      <c r="CS26" s="624"/>
      <c r="CT26" s="624"/>
      <c r="CU26" s="624"/>
      <c r="CV26" s="624"/>
      <c r="CW26" s="624"/>
      <c r="CX26" s="624"/>
      <c r="CY26" s="625"/>
      <c r="CZ26" s="628">
        <v>7.9</v>
      </c>
      <c r="DA26" s="655"/>
      <c r="DB26" s="655"/>
      <c r="DC26" s="658"/>
      <c r="DD26" s="632">
        <v>1565414</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5"/>
      <c r="DY26" s="655"/>
      <c r="DZ26" s="655"/>
      <c r="EA26" s="655"/>
      <c r="EB26" s="655"/>
      <c r="EC26" s="656"/>
    </row>
    <row r="27" spans="2:133" ht="11.25" customHeight="1" x14ac:dyDescent="0.15">
      <c r="B27" s="620" t="s">
        <v>298</v>
      </c>
      <c r="C27" s="621"/>
      <c r="D27" s="621"/>
      <c r="E27" s="621"/>
      <c r="F27" s="621"/>
      <c r="G27" s="621"/>
      <c r="H27" s="621"/>
      <c r="I27" s="621"/>
      <c r="J27" s="621"/>
      <c r="K27" s="621"/>
      <c r="L27" s="621"/>
      <c r="M27" s="621"/>
      <c r="N27" s="621"/>
      <c r="O27" s="621"/>
      <c r="P27" s="621"/>
      <c r="Q27" s="622"/>
      <c r="R27" s="623">
        <v>39392</v>
      </c>
      <c r="S27" s="624"/>
      <c r="T27" s="624"/>
      <c r="U27" s="624"/>
      <c r="V27" s="624"/>
      <c r="W27" s="624"/>
      <c r="X27" s="624"/>
      <c r="Y27" s="625"/>
      <c r="Z27" s="626">
        <v>0.2</v>
      </c>
      <c r="AA27" s="626"/>
      <c r="AB27" s="626"/>
      <c r="AC27" s="626"/>
      <c r="AD27" s="627" t="s">
        <v>242</v>
      </c>
      <c r="AE27" s="627"/>
      <c r="AF27" s="627"/>
      <c r="AG27" s="627"/>
      <c r="AH27" s="627"/>
      <c r="AI27" s="627"/>
      <c r="AJ27" s="627"/>
      <c r="AK27" s="627"/>
      <c r="AL27" s="628" t="s">
        <v>242</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7316360</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5080938</v>
      </c>
      <c r="CS27" s="653"/>
      <c r="CT27" s="653"/>
      <c r="CU27" s="653"/>
      <c r="CV27" s="653"/>
      <c r="CW27" s="653"/>
      <c r="CX27" s="653"/>
      <c r="CY27" s="654"/>
      <c r="CZ27" s="628">
        <v>24.1</v>
      </c>
      <c r="DA27" s="655"/>
      <c r="DB27" s="655"/>
      <c r="DC27" s="658"/>
      <c r="DD27" s="632">
        <v>1657681</v>
      </c>
      <c r="DE27" s="653"/>
      <c r="DF27" s="653"/>
      <c r="DG27" s="653"/>
      <c r="DH27" s="653"/>
      <c r="DI27" s="653"/>
      <c r="DJ27" s="653"/>
      <c r="DK27" s="654"/>
      <c r="DL27" s="632">
        <v>1512266</v>
      </c>
      <c r="DM27" s="653"/>
      <c r="DN27" s="653"/>
      <c r="DO27" s="653"/>
      <c r="DP27" s="653"/>
      <c r="DQ27" s="653"/>
      <c r="DR27" s="653"/>
      <c r="DS27" s="653"/>
      <c r="DT27" s="653"/>
      <c r="DU27" s="653"/>
      <c r="DV27" s="654"/>
      <c r="DW27" s="628">
        <v>12.4</v>
      </c>
      <c r="DX27" s="655"/>
      <c r="DY27" s="655"/>
      <c r="DZ27" s="655"/>
      <c r="EA27" s="655"/>
      <c r="EB27" s="655"/>
      <c r="EC27" s="656"/>
    </row>
    <row r="28" spans="2:133" ht="11.25" customHeight="1" x14ac:dyDescent="0.15">
      <c r="B28" s="620" t="s">
        <v>301</v>
      </c>
      <c r="C28" s="621"/>
      <c r="D28" s="621"/>
      <c r="E28" s="621"/>
      <c r="F28" s="621"/>
      <c r="G28" s="621"/>
      <c r="H28" s="621"/>
      <c r="I28" s="621"/>
      <c r="J28" s="621"/>
      <c r="K28" s="621"/>
      <c r="L28" s="621"/>
      <c r="M28" s="621"/>
      <c r="N28" s="621"/>
      <c r="O28" s="621"/>
      <c r="P28" s="621"/>
      <c r="Q28" s="622"/>
      <c r="R28" s="623">
        <v>263881</v>
      </c>
      <c r="S28" s="624"/>
      <c r="T28" s="624"/>
      <c r="U28" s="624"/>
      <c r="V28" s="624"/>
      <c r="W28" s="624"/>
      <c r="X28" s="624"/>
      <c r="Y28" s="625"/>
      <c r="Z28" s="626">
        <v>1.2</v>
      </c>
      <c r="AA28" s="626"/>
      <c r="AB28" s="626"/>
      <c r="AC28" s="626"/>
      <c r="AD28" s="627">
        <v>17898</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1097756</v>
      </c>
      <c r="CS28" s="624"/>
      <c r="CT28" s="624"/>
      <c r="CU28" s="624"/>
      <c r="CV28" s="624"/>
      <c r="CW28" s="624"/>
      <c r="CX28" s="624"/>
      <c r="CY28" s="625"/>
      <c r="CZ28" s="628">
        <v>5.2</v>
      </c>
      <c r="DA28" s="655"/>
      <c r="DB28" s="655"/>
      <c r="DC28" s="658"/>
      <c r="DD28" s="632">
        <v>1093405</v>
      </c>
      <c r="DE28" s="624"/>
      <c r="DF28" s="624"/>
      <c r="DG28" s="624"/>
      <c r="DH28" s="624"/>
      <c r="DI28" s="624"/>
      <c r="DJ28" s="624"/>
      <c r="DK28" s="625"/>
      <c r="DL28" s="632">
        <v>1065305</v>
      </c>
      <c r="DM28" s="624"/>
      <c r="DN28" s="624"/>
      <c r="DO28" s="624"/>
      <c r="DP28" s="624"/>
      <c r="DQ28" s="624"/>
      <c r="DR28" s="624"/>
      <c r="DS28" s="624"/>
      <c r="DT28" s="624"/>
      <c r="DU28" s="624"/>
      <c r="DV28" s="625"/>
      <c r="DW28" s="628">
        <v>8.6999999999999993</v>
      </c>
      <c r="DX28" s="655"/>
      <c r="DY28" s="655"/>
      <c r="DZ28" s="655"/>
      <c r="EA28" s="655"/>
      <c r="EB28" s="655"/>
      <c r="EC28" s="656"/>
    </row>
    <row r="29" spans="2:133" ht="11.25" customHeight="1" x14ac:dyDescent="0.15">
      <c r="B29" s="620" t="s">
        <v>303</v>
      </c>
      <c r="C29" s="621"/>
      <c r="D29" s="621"/>
      <c r="E29" s="621"/>
      <c r="F29" s="621"/>
      <c r="G29" s="621"/>
      <c r="H29" s="621"/>
      <c r="I29" s="621"/>
      <c r="J29" s="621"/>
      <c r="K29" s="621"/>
      <c r="L29" s="621"/>
      <c r="M29" s="621"/>
      <c r="N29" s="621"/>
      <c r="O29" s="621"/>
      <c r="P29" s="621"/>
      <c r="Q29" s="622"/>
      <c r="R29" s="623">
        <v>122343</v>
      </c>
      <c r="S29" s="624"/>
      <c r="T29" s="624"/>
      <c r="U29" s="624"/>
      <c r="V29" s="624"/>
      <c r="W29" s="624"/>
      <c r="X29" s="624"/>
      <c r="Y29" s="625"/>
      <c r="Z29" s="626">
        <v>0.5</v>
      </c>
      <c r="AA29" s="626"/>
      <c r="AB29" s="626"/>
      <c r="AC29" s="626"/>
      <c r="AD29" s="627" t="s">
        <v>242</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72</v>
      </c>
      <c r="CG29" s="621"/>
      <c r="CH29" s="621"/>
      <c r="CI29" s="621"/>
      <c r="CJ29" s="621"/>
      <c r="CK29" s="621"/>
      <c r="CL29" s="621"/>
      <c r="CM29" s="621"/>
      <c r="CN29" s="621"/>
      <c r="CO29" s="621"/>
      <c r="CP29" s="621"/>
      <c r="CQ29" s="622"/>
      <c r="CR29" s="623">
        <v>1097756</v>
      </c>
      <c r="CS29" s="653"/>
      <c r="CT29" s="653"/>
      <c r="CU29" s="653"/>
      <c r="CV29" s="653"/>
      <c r="CW29" s="653"/>
      <c r="CX29" s="653"/>
      <c r="CY29" s="654"/>
      <c r="CZ29" s="628">
        <v>5.2</v>
      </c>
      <c r="DA29" s="655"/>
      <c r="DB29" s="655"/>
      <c r="DC29" s="658"/>
      <c r="DD29" s="632">
        <v>1093405</v>
      </c>
      <c r="DE29" s="653"/>
      <c r="DF29" s="653"/>
      <c r="DG29" s="653"/>
      <c r="DH29" s="653"/>
      <c r="DI29" s="653"/>
      <c r="DJ29" s="653"/>
      <c r="DK29" s="654"/>
      <c r="DL29" s="632">
        <v>1065305</v>
      </c>
      <c r="DM29" s="653"/>
      <c r="DN29" s="653"/>
      <c r="DO29" s="653"/>
      <c r="DP29" s="653"/>
      <c r="DQ29" s="653"/>
      <c r="DR29" s="653"/>
      <c r="DS29" s="653"/>
      <c r="DT29" s="653"/>
      <c r="DU29" s="653"/>
      <c r="DV29" s="654"/>
      <c r="DW29" s="628">
        <v>8.6999999999999993</v>
      </c>
      <c r="DX29" s="655"/>
      <c r="DY29" s="655"/>
      <c r="DZ29" s="655"/>
      <c r="EA29" s="655"/>
      <c r="EB29" s="655"/>
      <c r="EC29" s="656"/>
    </row>
    <row r="30" spans="2:133" ht="11.25" customHeight="1" x14ac:dyDescent="0.15">
      <c r="B30" s="620" t="s">
        <v>305</v>
      </c>
      <c r="C30" s="621"/>
      <c r="D30" s="621"/>
      <c r="E30" s="621"/>
      <c r="F30" s="621"/>
      <c r="G30" s="621"/>
      <c r="H30" s="621"/>
      <c r="I30" s="621"/>
      <c r="J30" s="621"/>
      <c r="K30" s="621"/>
      <c r="L30" s="621"/>
      <c r="M30" s="621"/>
      <c r="N30" s="621"/>
      <c r="O30" s="621"/>
      <c r="P30" s="621"/>
      <c r="Q30" s="622"/>
      <c r="R30" s="623">
        <v>3801308</v>
      </c>
      <c r="S30" s="624"/>
      <c r="T30" s="624"/>
      <c r="U30" s="624"/>
      <c r="V30" s="624"/>
      <c r="W30" s="624"/>
      <c r="X30" s="624"/>
      <c r="Y30" s="625"/>
      <c r="Z30" s="626">
        <v>17.100000000000001</v>
      </c>
      <c r="AA30" s="626"/>
      <c r="AB30" s="626"/>
      <c r="AC30" s="626"/>
      <c r="AD30" s="627" t="s">
        <v>130</v>
      </c>
      <c r="AE30" s="627"/>
      <c r="AF30" s="627"/>
      <c r="AG30" s="627"/>
      <c r="AH30" s="627"/>
      <c r="AI30" s="627"/>
      <c r="AJ30" s="627"/>
      <c r="AK30" s="627"/>
      <c r="AL30" s="628" t="s">
        <v>130</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306</v>
      </c>
      <c r="BH30" s="659"/>
      <c r="BI30" s="659"/>
      <c r="BJ30" s="659"/>
      <c r="BK30" s="659"/>
      <c r="BL30" s="659"/>
      <c r="BM30" s="659"/>
      <c r="BN30" s="659"/>
      <c r="BO30" s="659"/>
      <c r="BP30" s="659"/>
      <c r="BQ30" s="660"/>
      <c r="BR30" s="605" t="s">
        <v>307</v>
      </c>
      <c r="BS30" s="659"/>
      <c r="BT30" s="659"/>
      <c r="BU30" s="659"/>
      <c r="BV30" s="659"/>
      <c r="BW30" s="659"/>
      <c r="BX30" s="659"/>
      <c r="BY30" s="659"/>
      <c r="BZ30" s="659"/>
      <c r="CA30" s="659"/>
      <c r="CB30" s="660"/>
      <c r="CD30" s="663"/>
      <c r="CE30" s="664"/>
      <c r="CF30" s="620" t="s">
        <v>308</v>
      </c>
      <c r="CG30" s="621"/>
      <c r="CH30" s="621"/>
      <c r="CI30" s="621"/>
      <c r="CJ30" s="621"/>
      <c r="CK30" s="621"/>
      <c r="CL30" s="621"/>
      <c r="CM30" s="621"/>
      <c r="CN30" s="621"/>
      <c r="CO30" s="621"/>
      <c r="CP30" s="621"/>
      <c r="CQ30" s="622"/>
      <c r="CR30" s="623">
        <v>1068379</v>
      </c>
      <c r="CS30" s="624"/>
      <c r="CT30" s="624"/>
      <c r="CU30" s="624"/>
      <c r="CV30" s="624"/>
      <c r="CW30" s="624"/>
      <c r="CX30" s="624"/>
      <c r="CY30" s="625"/>
      <c r="CZ30" s="628">
        <v>5.0999999999999996</v>
      </c>
      <c r="DA30" s="655"/>
      <c r="DB30" s="655"/>
      <c r="DC30" s="658"/>
      <c r="DD30" s="632">
        <v>1064144</v>
      </c>
      <c r="DE30" s="624"/>
      <c r="DF30" s="624"/>
      <c r="DG30" s="624"/>
      <c r="DH30" s="624"/>
      <c r="DI30" s="624"/>
      <c r="DJ30" s="624"/>
      <c r="DK30" s="625"/>
      <c r="DL30" s="632">
        <v>1036044</v>
      </c>
      <c r="DM30" s="624"/>
      <c r="DN30" s="624"/>
      <c r="DO30" s="624"/>
      <c r="DP30" s="624"/>
      <c r="DQ30" s="624"/>
      <c r="DR30" s="624"/>
      <c r="DS30" s="624"/>
      <c r="DT30" s="624"/>
      <c r="DU30" s="624"/>
      <c r="DV30" s="625"/>
      <c r="DW30" s="628">
        <v>8.5</v>
      </c>
      <c r="DX30" s="655"/>
      <c r="DY30" s="655"/>
      <c r="DZ30" s="655"/>
      <c r="EA30" s="655"/>
      <c r="EB30" s="655"/>
      <c r="EC30" s="656"/>
    </row>
    <row r="31" spans="2:133" ht="11.25" customHeight="1" x14ac:dyDescent="0.15">
      <c r="B31" s="636" t="s">
        <v>309</v>
      </c>
      <c r="C31" s="637"/>
      <c r="D31" s="637"/>
      <c r="E31" s="637"/>
      <c r="F31" s="637"/>
      <c r="G31" s="637"/>
      <c r="H31" s="637"/>
      <c r="I31" s="637"/>
      <c r="J31" s="637"/>
      <c r="K31" s="637"/>
      <c r="L31" s="637"/>
      <c r="M31" s="637"/>
      <c r="N31" s="637"/>
      <c r="O31" s="637"/>
      <c r="P31" s="637"/>
      <c r="Q31" s="638"/>
      <c r="R31" s="623" t="s">
        <v>242</v>
      </c>
      <c r="S31" s="624"/>
      <c r="T31" s="624"/>
      <c r="U31" s="624"/>
      <c r="V31" s="624"/>
      <c r="W31" s="624"/>
      <c r="X31" s="624"/>
      <c r="Y31" s="625"/>
      <c r="Z31" s="626" t="s">
        <v>242</v>
      </c>
      <c r="AA31" s="626"/>
      <c r="AB31" s="626"/>
      <c r="AC31" s="626"/>
      <c r="AD31" s="627" t="s">
        <v>242</v>
      </c>
      <c r="AE31" s="627"/>
      <c r="AF31" s="627"/>
      <c r="AG31" s="627"/>
      <c r="AH31" s="627"/>
      <c r="AI31" s="627"/>
      <c r="AJ31" s="627"/>
      <c r="AK31" s="627"/>
      <c r="AL31" s="628" t="s">
        <v>242</v>
      </c>
      <c r="AM31" s="629"/>
      <c r="AN31" s="629"/>
      <c r="AO31" s="630"/>
      <c r="AP31" s="671" t="s">
        <v>310</v>
      </c>
      <c r="AQ31" s="672"/>
      <c r="AR31" s="672"/>
      <c r="AS31" s="672"/>
      <c r="AT31" s="677" t="s">
        <v>311</v>
      </c>
      <c r="AU31" s="218"/>
      <c r="AV31" s="218"/>
      <c r="AW31" s="218"/>
      <c r="AX31" s="609" t="s">
        <v>187</v>
      </c>
      <c r="AY31" s="610"/>
      <c r="AZ31" s="610"/>
      <c r="BA31" s="610"/>
      <c r="BB31" s="610"/>
      <c r="BC31" s="610"/>
      <c r="BD31" s="610"/>
      <c r="BE31" s="610"/>
      <c r="BF31" s="611"/>
      <c r="BG31" s="670">
        <v>99.1</v>
      </c>
      <c r="BH31" s="667"/>
      <c r="BI31" s="667"/>
      <c r="BJ31" s="667"/>
      <c r="BK31" s="667"/>
      <c r="BL31" s="667"/>
      <c r="BM31" s="618">
        <v>97.3</v>
      </c>
      <c r="BN31" s="667"/>
      <c r="BO31" s="667"/>
      <c r="BP31" s="667"/>
      <c r="BQ31" s="668"/>
      <c r="BR31" s="670">
        <v>99.1</v>
      </c>
      <c r="BS31" s="667"/>
      <c r="BT31" s="667"/>
      <c r="BU31" s="667"/>
      <c r="BV31" s="667"/>
      <c r="BW31" s="667"/>
      <c r="BX31" s="618">
        <v>97.4</v>
      </c>
      <c r="BY31" s="667"/>
      <c r="BZ31" s="667"/>
      <c r="CA31" s="667"/>
      <c r="CB31" s="668"/>
      <c r="CD31" s="663"/>
      <c r="CE31" s="664"/>
      <c r="CF31" s="620" t="s">
        <v>312</v>
      </c>
      <c r="CG31" s="621"/>
      <c r="CH31" s="621"/>
      <c r="CI31" s="621"/>
      <c r="CJ31" s="621"/>
      <c r="CK31" s="621"/>
      <c r="CL31" s="621"/>
      <c r="CM31" s="621"/>
      <c r="CN31" s="621"/>
      <c r="CO31" s="621"/>
      <c r="CP31" s="621"/>
      <c r="CQ31" s="622"/>
      <c r="CR31" s="623">
        <v>29377</v>
      </c>
      <c r="CS31" s="653"/>
      <c r="CT31" s="653"/>
      <c r="CU31" s="653"/>
      <c r="CV31" s="653"/>
      <c r="CW31" s="653"/>
      <c r="CX31" s="653"/>
      <c r="CY31" s="654"/>
      <c r="CZ31" s="628">
        <v>0.1</v>
      </c>
      <c r="DA31" s="655"/>
      <c r="DB31" s="655"/>
      <c r="DC31" s="658"/>
      <c r="DD31" s="632">
        <v>29261</v>
      </c>
      <c r="DE31" s="653"/>
      <c r="DF31" s="653"/>
      <c r="DG31" s="653"/>
      <c r="DH31" s="653"/>
      <c r="DI31" s="653"/>
      <c r="DJ31" s="653"/>
      <c r="DK31" s="654"/>
      <c r="DL31" s="632">
        <v>29261</v>
      </c>
      <c r="DM31" s="653"/>
      <c r="DN31" s="653"/>
      <c r="DO31" s="653"/>
      <c r="DP31" s="653"/>
      <c r="DQ31" s="653"/>
      <c r="DR31" s="653"/>
      <c r="DS31" s="653"/>
      <c r="DT31" s="653"/>
      <c r="DU31" s="653"/>
      <c r="DV31" s="654"/>
      <c r="DW31" s="628">
        <v>0.2</v>
      </c>
      <c r="DX31" s="655"/>
      <c r="DY31" s="655"/>
      <c r="DZ31" s="655"/>
      <c r="EA31" s="655"/>
      <c r="EB31" s="655"/>
      <c r="EC31" s="656"/>
    </row>
    <row r="32" spans="2:133" ht="11.25" customHeight="1" x14ac:dyDescent="0.15">
      <c r="B32" s="620" t="s">
        <v>313</v>
      </c>
      <c r="C32" s="621"/>
      <c r="D32" s="621"/>
      <c r="E32" s="621"/>
      <c r="F32" s="621"/>
      <c r="G32" s="621"/>
      <c r="H32" s="621"/>
      <c r="I32" s="621"/>
      <c r="J32" s="621"/>
      <c r="K32" s="621"/>
      <c r="L32" s="621"/>
      <c r="M32" s="621"/>
      <c r="N32" s="621"/>
      <c r="O32" s="621"/>
      <c r="P32" s="621"/>
      <c r="Q32" s="622"/>
      <c r="R32" s="623">
        <v>1421330</v>
      </c>
      <c r="S32" s="624"/>
      <c r="T32" s="624"/>
      <c r="U32" s="624"/>
      <c r="V32" s="624"/>
      <c r="W32" s="624"/>
      <c r="X32" s="624"/>
      <c r="Y32" s="625"/>
      <c r="Z32" s="626">
        <v>6.4</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314</v>
      </c>
      <c r="AX32" s="620" t="s">
        <v>315</v>
      </c>
      <c r="AY32" s="621"/>
      <c r="AZ32" s="621"/>
      <c r="BA32" s="621"/>
      <c r="BB32" s="621"/>
      <c r="BC32" s="621"/>
      <c r="BD32" s="621"/>
      <c r="BE32" s="621"/>
      <c r="BF32" s="622"/>
      <c r="BG32" s="680">
        <v>98.9</v>
      </c>
      <c r="BH32" s="653"/>
      <c r="BI32" s="653"/>
      <c r="BJ32" s="653"/>
      <c r="BK32" s="653"/>
      <c r="BL32" s="653"/>
      <c r="BM32" s="629">
        <v>97</v>
      </c>
      <c r="BN32" s="653"/>
      <c r="BO32" s="653"/>
      <c r="BP32" s="653"/>
      <c r="BQ32" s="669"/>
      <c r="BR32" s="680">
        <v>98.9</v>
      </c>
      <c r="BS32" s="653"/>
      <c r="BT32" s="653"/>
      <c r="BU32" s="653"/>
      <c r="BV32" s="653"/>
      <c r="BW32" s="653"/>
      <c r="BX32" s="629">
        <v>96.9</v>
      </c>
      <c r="BY32" s="653"/>
      <c r="BZ32" s="653"/>
      <c r="CA32" s="653"/>
      <c r="CB32" s="669"/>
      <c r="CD32" s="665"/>
      <c r="CE32" s="666"/>
      <c r="CF32" s="620" t="s">
        <v>316</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5"/>
      <c r="DB32" s="655"/>
      <c r="DC32" s="658"/>
      <c r="DD32" s="632" t="s">
        <v>130</v>
      </c>
      <c r="DE32" s="624"/>
      <c r="DF32" s="624"/>
      <c r="DG32" s="624"/>
      <c r="DH32" s="624"/>
      <c r="DI32" s="624"/>
      <c r="DJ32" s="624"/>
      <c r="DK32" s="625"/>
      <c r="DL32" s="632" t="s">
        <v>242</v>
      </c>
      <c r="DM32" s="624"/>
      <c r="DN32" s="624"/>
      <c r="DO32" s="624"/>
      <c r="DP32" s="624"/>
      <c r="DQ32" s="624"/>
      <c r="DR32" s="624"/>
      <c r="DS32" s="624"/>
      <c r="DT32" s="624"/>
      <c r="DU32" s="624"/>
      <c r="DV32" s="625"/>
      <c r="DW32" s="628" t="s">
        <v>242</v>
      </c>
      <c r="DX32" s="655"/>
      <c r="DY32" s="655"/>
      <c r="DZ32" s="655"/>
      <c r="EA32" s="655"/>
      <c r="EB32" s="655"/>
      <c r="EC32" s="656"/>
    </row>
    <row r="33" spans="2:133" ht="11.25" customHeight="1" x14ac:dyDescent="0.15">
      <c r="B33" s="620" t="s">
        <v>317</v>
      </c>
      <c r="C33" s="621"/>
      <c r="D33" s="621"/>
      <c r="E33" s="621"/>
      <c r="F33" s="621"/>
      <c r="G33" s="621"/>
      <c r="H33" s="621"/>
      <c r="I33" s="621"/>
      <c r="J33" s="621"/>
      <c r="K33" s="621"/>
      <c r="L33" s="621"/>
      <c r="M33" s="621"/>
      <c r="N33" s="621"/>
      <c r="O33" s="621"/>
      <c r="P33" s="621"/>
      <c r="Q33" s="622"/>
      <c r="R33" s="623">
        <v>12420</v>
      </c>
      <c r="S33" s="624"/>
      <c r="T33" s="624"/>
      <c r="U33" s="624"/>
      <c r="V33" s="624"/>
      <c r="W33" s="624"/>
      <c r="X33" s="624"/>
      <c r="Y33" s="625"/>
      <c r="Z33" s="626">
        <v>0.1</v>
      </c>
      <c r="AA33" s="626"/>
      <c r="AB33" s="626"/>
      <c r="AC33" s="626"/>
      <c r="AD33" s="627">
        <v>39</v>
      </c>
      <c r="AE33" s="627"/>
      <c r="AF33" s="627"/>
      <c r="AG33" s="627"/>
      <c r="AH33" s="627"/>
      <c r="AI33" s="627"/>
      <c r="AJ33" s="627"/>
      <c r="AK33" s="627"/>
      <c r="AL33" s="628">
        <v>0</v>
      </c>
      <c r="AM33" s="629"/>
      <c r="AN33" s="629"/>
      <c r="AO33" s="630"/>
      <c r="AP33" s="675"/>
      <c r="AQ33" s="676"/>
      <c r="AR33" s="676"/>
      <c r="AS33" s="676"/>
      <c r="AT33" s="679"/>
      <c r="AU33" s="219"/>
      <c r="AV33" s="219"/>
      <c r="AW33" s="219"/>
      <c r="AX33" s="644" t="s">
        <v>318</v>
      </c>
      <c r="AY33" s="645"/>
      <c r="AZ33" s="645"/>
      <c r="BA33" s="645"/>
      <c r="BB33" s="645"/>
      <c r="BC33" s="645"/>
      <c r="BD33" s="645"/>
      <c r="BE33" s="645"/>
      <c r="BF33" s="646"/>
      <c r="BG33" s="681">
        <v>99.2</v>
      </c>
      <c r="BH33" s="682"/>
      <c r="BI33" s="682"/>
      <c r="BJ33" s="682"/>
      <c r="BK33" s="682"/>
      <c r="BL33" s="682"/>
      <c r="BM33" s="683">
        <v>97.6</v>
      </c>
      <c r="BN33" s="682"/>
      <c r="BO33" s="682"/>
      <c r="BP33" s="682"/>
      <c r="BQ33" s="684"/>
      <c r="BR33" s="681">
        <v>99.3</v>
      </c>
      <c r="BS33" s="682"/>
      <c r="BT33" s="682"/>
      <c r="BU33" s="682"/>
      <c r="BV33" s="682"/>
      <c r="BW33" s="682"/>
      <c r="BX33" s="683">
        <v>97.8</v>
      </c>
      <c r="BY33" s="682"/>
      <c r="BZ33" s="682"/>
      <c r="CA33" s="682"/>
      <c r="CB33" s="684"/>
      <c r="CD33" s="620" t="s">
        <v>319</v>
      </c>
      <c r="CE33" s="621"/>
      <c r="CF33" s="621"/>
      <c r="CG33" s="621"/>
      <c r="CH33" s="621"/>
      <c r="CI33" s="621"/>
      <c r="CJ33" s="621"/>
      <c r="CK33" s="621"/>
      <c r="CL33" s="621"/>
      <c r="CM33" s="621"/>
      <c r="CN33" s="621"/>
      <c r="CO33" s="621"/>
      <c r="CP33" s="621"/>
      <c r="CQ33" s="622"/>
      <c r="CR33" s="623">
        <v>9409101</v>
      </c>
      <c r="CS33" s="653"/>
      <c r="CT33" s="653"/>
      <c r="CU33" s="653"/>
      <c r="CV33" s="653"/>
      <c r="CW33" s="653"/>
      <c r="CX33" s="653"/>
      <c r="CY33" s="654"/>
      <c r="CZ33" s="628">
        <v>44.6</v>
      </c>
      <c r="DA33" s="655"/>
      <c r="DB33" s="655"/>
      <c r="DC33" s="658"/>
      <c r="DD33" s="632">
        <v>6752219</v>
      </c>
      <c r="DE33" s="653"/>
      <c r="DF33" s="653"/>
      <c r="DG33" s="653"/>
      <c r="DH33" s="653"/>
      <c r="DI33" s="653"/>
      <c r="DJ33" s="653"/>
      <c r="DK33" s="654"/>
      <c r="DL33" s="632">
        <v>4579744</v>
      </c>
      <c r="DM33" s="653"/>
      <c r="DN33" s="653"/>
      <c r="DO33" s="653"/>
      <c r="DP33" s="653"/>
      <c r="DQ33" s="653"/>
      <c r="DR33" s="653"/>
      <c r="DS33" s="653"/>
      <c r="DT33" s="653"/>
      <c r="DU33" s="653"/>
      <c r="DV33" s="654"/>
      <c r="DW33" s="628">
        <v>37.5</v>
      </c>
      <c r="DX33" s="655"/>
      <c r="DY33" s="655"/>
      <c r="DZ33" s="655"/>
      <c r="EA33" s="655"/>
      <c r="EB33" s="655"/>
      <c r="EC33" s="656"/>
    </row>
    <row r="34" spans="2:133" ht="11.25" customHeight="1" x14ac:dyDescent="0.15">
      <c r="B34" s="620" t="s">
        <v>320</v>
      </c>
      <c r="C34" s="621"/>
      <c r="D34" s="621"/>
      <c r="E34" s="621"/>
      <c r="F34" s="621"/>
      <c r="G34" s="621"/>
      <c r="H34" s="621"/>
      <c r="I34" s="621"/>
      <c r="J34" s="621"/>
      <c r="K34" s="621"/>
      <c r="L34" s="621"/>
      <c r="M34" s="621"/>
      <c r="N34" s="621"/>
      <c r="O34" s="621"/>
      <c r="P34" s="621"/>
      <c r="Q34" s="622"/>
      <c r="R34" s="623">
        <v>760261</v>
      </c>
      <c r="S34" s="624"/>
      <c r="T34" s="624"/>
      <c r="U34" s="624"/>
      <c r="V34" s="624"/>
      <c r="W34" s="624"/>
      <c r="X34" s="624"/>
      <c r="Y34" s="625"/>
      <c r="Z34" s="626">
        <v>3.4</v>
      </c>
      <c r="AA34" s="626"/>
      <c r="AB34" s="626"/>
      <c r="AC34" s="626"/>
      <c r="AD34" s="627" t="s">
        <v>130</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3771759</v>
      </c>
      <c r="CS34" s="624"/>
      <c r="CT34" s="624"/>
      <c r="CU34" s="624"/>
      <c r="CV34" s="624"/>
      <c r="CW34" s="624"/>
      <c r="CX34" s="624"/>
      <c r="CY34" s="625"/>
      <c r="CZ34" s="628">
        <v>17.899999999999999</v>
      </c>
      <c r="DA34" s="655"/>
      <c r="DB34" s="655"/>
      <c r="DC34" s="658"/>
      <c r="DD34" s="632">
        <v>2483305</v>
      </c>
      <c r="DE34" s="624"/>
      <c r="DF34" s="624"/>
      <c r="DG34" s="624"/>
      <c r="DH34" s="624"/>
      <c r="DI34" s="624"/>
      <c r="DJ34" s="624"/>
      <c r="DK34" s="625"/>
      <c r="DL34" s="632">
        <v>2369509</v>
      </c>
      <c r="DM34" s="624"/>
      <c r="DN34" s="624"/>
      <c r="DO34" s="624"/>
      <c r="DP34" s="624"/>
      <c r="DQ34" s="624"/>
      <c r="DR34" s="624"/>
      <c r="DS34" s="624"/>
      <c r="DT34" s="624"/>
      <c r="DU34" s="624"/>
      <c r="DV34" s="625"/>
      <c r="DW34" s="628">
        <v>19.399999999999999</v>
      </c>
      <c r="DX34" s="655"/>
      <c r="DY34" s="655"/>
      <c r="DZ34" s="655"/>
      <c r="EA34" s="655"/>
      <c r="EB34" s="655"/>
      <c r="EC34" s="656"/>
    </row>
    <row r="35" spans="2:133" ht="11.25" customHeight="1" x14ac:dyDescent="0.15">
      <c r="B35" s="620" t="s">
        <v>322</v>
      </c>
      <c r="C35" s="621"/>
      <c r="D35" s="621"/>
      <c r="E35" s="621"/>
      <c r="F35" s="621"/>
      <c r="G35" s="621"/>
      <c r="H35" s="621"/>
      <c r="I35" s="621"/>
      <c r="J35" s="621"/>
      <c r="K35" s="621"/>
      <c r="L35" s="621"/>
      <c r="M35" s="621"/>
      <c r="N35" s="621"/>
      <c r="O35" s="621"/>
      <c r="P35" s="621"/>
      <c r="Q35" s="622"/>
      <c r="R35" s="623">
        <v>863675</v>
      </c>
      <c r="S35" s="624"/>
      <c r="T35" s="624"/>
      <c r="U35" s="624"/>
      <c r="V35" s="624"/>
      <c r="W35" s="624"/>
      <c r="X35" s="624"/>
      <c r="Y35" s="625"/>
      <c r="Z35" s="626">
        <v>3.9</v>
      </c>
      <c r="AA35" s="626"/>
      <c r="AB35" s="626"/>
      <c r="AC35" s="626"/>
      <c r="AD35" s="627" t="s">
        <v>242</v>
      </c>
      <c r="AE35" s="627"/>
      <c r="AF35" s="627"/>
      <c r="AG35" s="627"/>
      <c r="AH35" s="627"/>
      <c r="AI35" s="627"/>
      <c r="AJ35" s="627"/>
      <c r="AK35" s="627"/>
      <c r="AL35" s="628" t="s">
        <v>130</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262624</v>
      </c>
      <c r="CS35" s="653"/>
      <c r="CT35" s="653"/>
      <c r="CU35" s="653"/>
      <c r="CV35" s="653"/>
      <c r="CW35" s="653"/>
      <c r="CX35" s="653"/>
      <c r="CY35" s="654"/>
      <c r="CZ35" s="628">
        <v>1.2</v>
      </c>
      <c r="DA35" s="655"/>
      <c r="DB35" s="655"/>
      <c r="DC35" s="658"/>
      <c r="DD35" s="632">
        <v>166449</v>
      </c>
      <c r="DE35" s="653"/>
      <c r="DF35" s="653"/>
      <c r="DG35" s="653"/>
      <c r="DH35" s="653"/>
      <c r="DI35" s="653"/>
      <c r="DJ35" s="653"/>
      <c r="DK35" s="654"/>
      <c r="DL35" s="632">
        <v>138058</v>
      </c>
      <c r="DM35" s="653"/>
      <c r="DN35" s="653"/>
      <c r="DO35" s="653"/>
      <c r="DP35" s="653"/>
      <c r="DQ35" s="653"/>
      <c r="DR35" s="653"/>
      <c r="DS35" s="653"/>
      <c r="DT35" s="653"/>
      <c r="DU35" s="653"/>
      <c r="DV35" s="654"/>
      <c r="DW35" s="628">
        <v>1.1000000000000001</v>
      </c>
      <c r="DX35" s="655"/>
      <c r="DY35" s="655"/>
      <c r="DZ35" s="655"/>
      <c r="EA35" s="655"/>
      <c r="EB35" s="655"/>
      <c r="EC35" s="656"/>
    </row>
    <row r="36" spans="2:133" ht="11.25" customHeight="1" x14ac:dyDescent="0.15">
      <c r="B36" s="620" t="s">
        <v>326</v>
      </c>
      <c r="C36" s="621"/>
      <c r="D36" s="621"/>
      <c r="E36" s="621"/>
      <c r="F36" s="621"/>
      <c r="G36" s="621"/>
      <c r="H36" s="621"/>
      <c r="I36" s="621"/>
      <c r="J36" s="621"/>
      <c r="K36" s="621"/>
      <c r="L36" s="621"/>
      <c r="M36" s="621"/>
      <c r="N36" s="621"/>
      <c r="O36" s="621"/>
      <c r="P36" s="621"/>
      <c r="Q36" s="622"/>
      <c r="R36" s="623">
        <v>1442102</v>
      </c>
      <c r="S36" s="624"/>
      <c r="T36" s="624"/>
      <c r="U36" s="624"/>
      <c r="V36" s="624"/>
      <c r="W36" s="624"/>
      <c r="X36" s="624"/>
      <c r="Y36" s="625"/>
      <c r="Z36" s="626">
        <v>6.5</v>
      </c>
      <c r="AA36" s="626"/>
      <c r="AB36" s="626"/>
      <c r="AC36" s="626"/>
      <c r="AD36" s="627" t="s">
        <v>242</v>
      </c>
      <c r="AE36" s="627"/>
      <c r="AF36" s="627"/>
      <c r="AG36" s="627"/>
      <c r="AH36" s="627"/>
      <c r="AI36" s="627"/>
      <c r="AJ36" s="627"/>
      <c r="AK36" s="627"/>
      <c r="AL36" s="628" t="s">
        <v>130</v>
      </c>
      <c r="AM36" s="629"/>
      <c r="AN36" s="629"/>
      <c r="AO36" s="630"/>
      <c r="AP36" s="222"/>
      <c r="AQ36" s="685" t="s">
        <v>327</v>
      </c>
      <c r="AR36" s="686"/>
      <c r="AS36" s="686"/>
      <c r="AT36" s="686"/>
      <c r="AU36" s="686"/>
      <c r="AV36" s="686"/>
      <c r="AW36" s="686"/>
      <c r="AX36" s="686"/>
      <c r="AY36" s="687"/>
      <c r="AZ36" s="612">
        <v>1655828</v>
      </c>
      <c r="BA36" s="613"/>
      <c r="BB36" s="613"/>
      <c r="BC36" s="613"/>
      <c r="BD36" s="613"/>
      <c r="BE36" s="613"/>
      <c r="BF36" s="688"/>
      <c r="BG36" s="609" t="s">
        <v>328</v>
      </c>
      <c r="BH36" s="610"/>
      <c r="BI36" s="610"/>
      <c r="BJ36" s="610"/>
      <c r="BK36" s="610"/>
      <c r="BL36" s="610"/>
      <c r="BM36" s="610"/>
      <c r="BN36" s="610"/>
      <c r="BO36" s="610"/>
      <c r="BP36" s="610"/>
      <c r="BQ36" s="610"/>
      <c r="BR36" s="610"/>
      <c r="BS36" s="610"/>
      <c r="BT36" s="610"/>
      <c r="BU36" s="611"/>
      <c r="BV36" s="612">
        <v>5079</v>
      </c>
      <c r="BW36" s="613"/>
      <c r="BX36" s="613"/>
      <c r="BY36" s="613"/>
      <c r="BZ36" s="613"/>
      <c r="CA36" s="613"/>
      <c r="CB36" s="688"/>
      <c r="CD36" s="620" t="s">
        <v>329</v>
      </c>
      <c r="CE36" s="621"/>
      <c r="CF36" s="621"/>
      <c r="CG36" s="621"/>
      <c r="CH36" s="621"/>
      <c r="CI36" s="621"/>
      <c r="CJ36" s="621"/>
      <c r="CK36" s="621"/>
      <c r="CL36" s="621"/>
      <c r="CM36" s="621"/>
      <c r="CN36" s="621"/>
      <c r="CO36" s="621"/>
      <c r="CP36" s="621"/>
      <c r="CQ36" s="622"/>
      <c r="CR36" s="623">
        <v>2398048</v>
      </c>
      <c r="CS36" s="624"/>
      <c r="CT36" s="624"/>
      <c r="CU36" s="624"/>
      <c r="CV36" s="624"/>
      <c r="CW36" s="624"/>
      <c r="CX36" s="624"/>
      <c r="CY36" s="625"/>
      <c r="CZ36" s="628">
        <v>11.4</v>
      </c>
      <c r="DA36" s="655"/>
      <c r="DB36" s="655"/>
      <c r="DC36" s="658"/>
      <c r="DD36" s="632">
        <v>2091760</v>
      </c>
      <c r="DE36" s="624"/>
      <c r="DF36" s="624"/>
      <c r="DG36" s="624"/>
      <c r="DH36" s="624"/>
      <c r="DI36" s="624"/>
      <c r="DJ36" s="624"/>
      <c r="DK36" s="625"/>
      <c r="DL36" s="632">
        <v>1478331</v>
      </c>
      <c r="DM36" s="624"/>
      <c r="DN36" s="624"/>
      <c r="DO36" s="624"/>
      <c r="DP36" s="624"/>
      <c r="DQ36" s="624"/>
      <c r="DR36" s="624"/>
      <c r="DS36" s="624"/>
      <c r="DT36" s="624"/>
      <c r="DU36" s="624"/>
      <c r="DV36" s="625"/>
      <c r="DW36" s="628">
        <v>12.1</v>
      </c>
      <c r="DX36" s="655"/>
      <c r="DY36" s="655"/>
      <c r="DZ36" s="655"/>
      <c r="EA36" s="655"/>
      <c r="EB36" s="655"/>
      <c r="EC36" s="656"/>
    </row>
    <row r="37" spans="2:133" ht="11.25" customHeight="1" x14ac:dyDescent="0.15">
      <c r="B37" s="620" t="s">
        <v>330</v>
      </c>
      <c r="C37" s="621"/>
      <c r="D37" s="621"/>
      <c r="E37" s="621"/>
      <c r="F37" s="621"/>
      <c r="G37" s="621"/>
      <c r="H37" s="621"/>
      <c r="I37" s="621"/>
      <c r="J37" s="621"/>
      <c r="K37" s="621"/>
      <c r="L37" s="621"/>
      <c r="M37" s="621"/>
      <c r="N37" s="621"/>
      <c r="O37" s="621"/>
      <c r="P37" s="621"/>
      <c r="Q37" s="622"/>
      <c r="R37" s="623">
        <v>637950</v>
      </c>
      <c r="S37" s="624"/>
      <c r="T37" s="624"/>
      <c r="U37" s="624"/>
      <c r="V37" s="624"/>
      <c r="W37" s="624"/>
      <c r="X37" s="624"/>
      <c r="Y37" s="625"/>
      <c r="Z37" s="626">
        <v>2.9</v>
      </c>
      <c r="AA37" s="626"/>
      <c r="AB37" s="626"/>
      <c r="AC37" s="626"/>
      <c r="AD37" s="627">
        <v>18</v>
      </c>
      <c r="AE37" s="627"/>
      <c r="AF37" s="627"/>
      <c r="AG37" s="627"/>
      <c r="AH37" s="627"/>
      <c r="AI37" s="627"/>
      <c r="AJ37" s="627"/>
      <c r="AK37" s="627"/>
      <c r="AL37" s="628">
        <v>0</v>
      </c>
      <c r="AM37" s="629"/>
      <c r="AN37" s="629"/>
      <c r="AO37" s="630"/>
      <c r="AQ37" s="689" t="s">
        <v>331</v>
      </c>
      <c r="AR37" s="690"/>
      <c r="AS37" s="690"/>
      <c r="AT37" s="690"/>
      <c r="AU37" s="690"/>
      <c r="AV37" s="690"/>
      <c r="AW37" s="690"/>
      <c r="AX37" s="690"/>
      <c r="AY37" s="691"/>
      <c r="AZ37" s="623">
        <v>173801</v>
      </c>
      <c r="BA37" s="624"/>
      <c r="BB37" s="624"/>
      <c r="BC37" s="624"/>
      <c r="BD37" s="653"/>
      <c r="BE37" s="653"/>
      <c r="BF37" s="669"/>
      <c r="BG37" s="620" t="s">
        <v>332</v>
      </c>
      <c r="BH37" s="621"/>
      <c r="BI37" s="621"/>
      <c r="BJ37" s="621"/>
      <c r="BK37" s="621"/>
      <c r="BL37" s="621"/>
      <c r="BM37" s="621"/>
      <c r="BN37" s="621"/>
      <c r="BO37" s="621"/>
      <c r="BP37" s="621"/>
      <c r="BQ37" s="621"/>
      <c r="BR37" s="621"/>
      <c r="BS37" s="621"/>
      <c r="BT37" s="621"/>
      <c r="BU37" s="622"/>
      <c r="BV37" s="623">
        <v>1085</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411675</v>
      </c>
      <c r="CS37" s="653"/>
      <c r="CT37" s="653"/>
      <c r="CU37" s="653"/>
      <c r="CV37" s="653"/>
      <c r="CW37" s="653"/>
      <c r="CX37" s="653"/>
      <c r="CY37" s="654"/>
      <c r="CZ37" s="628">
        <v>2</v>
      </c>
      <c r="DA37" s="655"/>
      <c r="DB37" s="655"/>
      <c r="DC37" s="658"/>
      <c r="DD37" s="632">
        <v>406542</v>
      </c>
      <c r="DE37" s="653"/>
      <c r="DF37" s="653"/>
      <c r="DG37" s="653"/>
      <c r="DH37" s="653"/>
      <c r="DI37" s="653"/>
      <c r="DJ37" s="653"/>
      <c r="DK37" s="654"/>
      <c r="DL37" s="632">
        <v>317239</v>
      </c>
      <c r="DM37" s="653"/>
      <c r="DN37" s="653"/>
      <c r="DO37" s="653"/>
      <c r="DP37" s="653"/>
      <c r="DQ37" s="653"/>
      <c r="DR37" s="653"/>
      <c r="DS37" s="653"/>
      <c r="DT37" s="653"/>
      <c r="DU37" s="653"/>
      <c r="DV37" s="654"/>
      <c r="DW37" s="628">
        <v>2.6</v>
      </c>
      <c r="DX37" s="655"/>
      <c r="DY37" s="655"/>
      <c r="DZ37" s="655"/>
      <c r="EA37" s="655"/>
      <c r="EB37" s="655"/>
      <c r="EC37" s="656"/>
    </row>
    <row r="38" spans="2:133" ht="11.25" customHeight="1" x14ac:dyDescent="0.15">
      <c r="B38" s="620" t="s">
        <v>334</v>
      </c>
      <c r="C38" s="621"/>
      <c r="D38" s="621"/>
      <c r="E38" s="621"/>
      <c r="F38" s="621"/>
      <c r="G38" s="621"/>
      <c r="H38" s="621"/>
      <c r="I38" s="621"/>
      <c r="J38" s="621"/>
      <c r="K38" s="621"/>
      <c r="L38" s="621"/>
      <c r="M38" s="621"/>
      <c r="N38" s="621"/>
      <c r="O38" s="621"/>
      <c r="P38" s="621"/>
      <c r="Q38" s="622"/>
      <c r="R38" s="623">
        <v>694500</v>
      </c>
      <c r="S38" s="624"/>
      <c r="T38" s="624"/>
      <c r="U38" s="624"/>
      <c r="V38" s="624"/>
      <c r="W38" s="624"/>
      <c r="X38" s="624"/>
      <c r="Y38" s="625"/>
      <c r="Z38" s="626">
        <v>3.1</v>
      </c>
      <c r="AA38" s="626"/>
      <c r="AB38" s="626"/>
      <c r="AC38" s="626"/>
      <c r="AD38" s="627" t="s">
        <v>130</v>
      </c>
      <c r="AE38" s="627"/>
      <c r="AF38" s="627"/>
      <c r="AG38" s="627"/>
      <c r="AH38" s="627"/>
      <c r="AI38" s="627"/>
      <c r="AJ38" s="627"/>
      <c r="AK38" s="627"/>
      <c r="AL38" s="628" t="s">
        <v>130</v>
      </c>
      <c r="AM38" s="629"/>
      <c r="AN38" s="629"/>
      <c r="AO38" s="630"/>
      <c r="AQ38" s="689" t="s">
        <v>335</v>
      </c>
      <c r="AR38" s="690"/>
      <c r="AS38" s="690"/>
      <c r="AT38" s="690"/>
      <c r="AU38" s="690"/>
      <c r="AV38" s="690"/>
      <c r="AW38" s="690"/>
      <c r="AX38" s="690"/>
      <c r="AY38" s="691"/>
      <c r="AZ38" s="623">
        <v>147644</v>
      </c>
      <c r="BA38" s="624"/>
      <c r="BB38" s="624"/>
      <c r="BC38" s="624"/>
      <c r="BD38" s="653"/>
      <c r="BE38" s="653"/>
      <c r="BF38" s="669"/>
      <c r="BG38" s="620" t="s">
        <v>336</v>
      </c>
      <c r="BH38" s="621"/>
      <c r="BI38" s="621"/>
      <c r="BJ38" s="621"/>
      <c r="BK38" s="621"/>
      <c r="BL38" s="621"/>
      <c r="BM38" s="621"/>
      <c r="BN38" s="621"/>
      <c r="BO38" s="621"/>
      <c r="BP38" s="621"/>
      <c r="BQ38" s="621"/>
      <c r="BR38" s="621"/>
      <c r="BS38" s="621"/>
      <c r="BT38" s="621"/>
      <c r="BU38" s="622"/>
      <c r="BV38" s="623">
        <v>5996</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1349596</v>
      </c>
      <c r="CS38" s="624"/>
      <c r="CT38" s="624"/>
      <c r="CU38" s="624"/>
      <c r="CV38" s="624"/>
      <c r="CW38" s="624"/>
      <c r="CX38" s="624"/>
      <c r="CY38" s="625"/>
      <c r="CZ38" s="628">
        <v>6.4</v>
      </c>
      <c r="DA38" s="655"/>
      <c r="DB38" s="655"/>
      <c r="DC38" s="658"/>
      <c r="DD38" s="632">
        <v>1093249</v>
      </c>
      <c r="DE38" s="624"/>
      <c r="DF38" s="624"/>
      <c r="DG38" s="624"/>
      <c r="DH38" s="624"/>
      <c r="DI38" s="624"/>
      <c r="DJ38" s="624"/>
      <c r="DK38" s="625"/>
      <c r="DL38" s="632">
        <v>588846</v>
      </c>
      <c r="DM38" s="624"/>
      <c r="DN38" s="624"/>
      <c r="DO38" s="624"/>
      <c r="DP38" s="624"/>
      <c r="DQ38" s="624"/>
      <c r="DR38" s="624"/>
      <c r="DS38" s="624"/>
      <c r="DT38" s="624"/>
      <c r="DU38" s="624"/>
      <c r="DV38" s="625"/>
      <c r="DW38" s="628">
        <v>4.8</v>
      </c>
      <c r="DX38" s="655"/>
      <c r="DY38" s="655"/>
      <c r="DZ38" s="655"/>
      <c r="EA38" s="655"/>
      <c r="EB38" s="655"/>
      <c r="EC38" s="656"/>
    </row>
    <row r="39" spans="2:133" ht="11.25" customHeight="1" x14ac:dyDescent="0.15">
      <c r="B39" s="620" t="s">
        <v>338</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130</v>
      </c>
      <c r="AA39" s="626"/>
      <c r="AB39" s="626"/>
      <c r="AC39" s="626"/>
      <c r="AD39" s="627" t="s">
        <v>242</v>
      </c>
      <c r="AE39" s="627"/>
      <c r="AF39" s="627"/>
      <c r="AG39" s="627"/>
      <c r="AH39" s="627"/>
      <c r="AI39" s="627"/>
      <c r="AJ39" s="627"/>
      <c r="AK39" s="627"/>
      <c r="AL39" s="628" t="s">
        <v>130</v>
      </c>
      <c r="AM39" s="629"/>
      <c r="AN39" s="629"/>
      <c r="AO39" s="630"/>
      <c r="AQ39" s="689" t="s">
        <v>339</v>
      </c>
      <c r="AR39" s="690"/>
      <c r="AS39" s="690"/>
      <c r="AT39" s="690"/>
      <c r="AU39" s="690"/>
      <c r="AV39" s="690"/>
      <c r="AW39" s="690"/>
      <c r="AX39" s="690"/>
      <c r="AY39" s="691"/>
      <c r="AZ39" s="623">
        <v>683</v>
      </c>
      <c r="BA39" s="624"/>
      <c r="BB39" s="624"/>
      <c r="BC39" s="624"/>
      <c r="BD39" s="653"/>
      <c r="BE39" s="653"/>
      <c r="BF39" s="669"/>
      <c r="BG39" s="620" t="s">
        <v>340</v>
      </c>
      <c r="BH39" s="621"/>
      <c r="BI39" s="621"/>
      <c r="BJ39" s="621"/>
      <c r="BK39" s="621"/>
      <c r="BL39" s="621"/>
      <c r="BM39" s="621"/>
      <c r="BN39" s="621"/>
      <c r="BO39" s="621"/>
      <c r="BP39" s="621"/>
      <c r="BQ39" s="621"/>
      <c r="BR39" s="621"/>
      <c r="BS39" s="621"/>
      <c r="BT39" s="621"/>
      <c r="BU39" s="622"/>
      <c r="BV39" s="623">
        <v>9362</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1544618</v>
      </c>
      <c r="CS39" s="653"/>
      <c r="CT39" s="653"/>
      <c r="CU39" s="653"/>
      <c r="CV39" s="653"/>
      <c r="CW39" s="653"/>
      <c r="CX39" s="653"/>
      <c r="CY39" s="654"/>
      <c r="CZ39" s="628">
        <v>7.3</v>
      </c>
      <c r="DA39" s="655"/>
      <c r="DB39" s="655"/>
      <c r="DC39" s="658"/>
      <c r="DD39" s="632">
        <v>835000</v>
      </c>
      <c r="DE39" s="653"/>
      <c r="DF39" s="653"/>
      <c r="DG39" s="653"/>
      <c r="DH39" s="653"/>
      <c r="DI39" s="653"/>
      <c r="DJ39" s="653"/>
      <c r="DK39" s="654"/>
      <c r="DL39" s="632" t="s">
        <v>130</v>
      </c>
      <c r="DM39" s="653"/>
      <c r="DN39" s="653"/>
      <c r="DO39" s="653"/>
      <c r="DP39" s="653"/>
      <c r="DQ39" s="653"/>
      <c r="DR39" s="653"/>
      <c r="DS39" s="653"/>
      <c r="DT39" s="653"/>
      <c r="DU39" s="653"/>
      <c r="DV39" s="654"/>
      <c r="DW39" s="628" t="s">
        <v>130</v>
      </c>
      <c r="DX39" s="655"/>
      <c r="DY39" s="655"/>
      <c r="DZ39" s="655"/>
      <c r="EA39" s="655"/>
      <c r="EB39" s="655"/>
      <c r="EC39" s="656"/>
    </row>
    <row r="40" spans="2:133" ht="11.25" customHeight="1" x14ac:dyDescent="0.15">
      <c r="B40" s="620" t="s">
        <v>342</v>
      </c>
      <c r="C40" s="621"/>
      <c r="D40" s="621"/>
      <c r="E40" s="621"/>
      <c r="F40" s="621"/>
      <c r="G40" s="621"/>
      <c r="H40" s="621"/>
      <c r="I40" s="621"/>
      <c r="J40" s="621"/>
      <c r="K40" s="621"/>
      <c r="L40" s="621"/>
      <c r="M40" s="621"/>
      <c r="N40" s="621"/>
      <c r="O40" s="621"/>
      <c r="P40" s="621"/>
      <c r="Q40" s="622"/>
      <c r="R40" s="623">
        <v>297400</v>
      </c>
      <c r="S40" s="624"/>
      <c r="T40" s="624"/>
      <c r="U40" s="624"/>
      <c r="V40" s="624"/>
      <c r="W40" s="624"/>
      <c r="X40" s="624"/>
      <c r="Y40" s="625"/>
      <c r="Z40" s="626">
        <v>1.3</v>
      </c>
      <c r="AA40" s="626"/>
      <c r="AB40" s="626"/>
      <c r="AC40" s="626"/>
      <c r="AD40" s="627" t="s">
        <v>130</v>
      </c>
      <c r="AE40" s="627"/>
      <c r="AF40" s="627"/>
      <c r="AG40" s="627"/>
      <c r="AH40" s="627"/>
      <c r="AI40" s="627"/>
      <c r="AJ40" s="627"/>
      <c r="AK40" s="627"/>
      <c r="AL40" s="628" t="s">
        <v>130</v>
      </c>
      <c r="AM40" s="629"/>
      <c r="AN40" s="629"/>
      <c r="AO40" s="630"/>
      <c r="AQ40" s="689" t="s">
        <v>343</v>
      </c>
      <c r="AR40" s="690"/>
      <c r="AS40" s="690"/>
      <c r="AT40" s="690"/>
      <c r="AU40" s="690"/>
      <c r="AV40" s="690"/>
      <c r="AW40" s="690"/>
      <c r="AX40" s="690"/>
      <c r="AY40" s="691"/>
      <c r="AZ40" s="623" t="s">
        <v>242</v>
      </c>
      <c r="BA40" s="624"/>
      <c r="BB40" s="624"/>
      <c r="BC40" s="624"/>
      <c r="BD40" s="653"/>
      <c r="BE40" s="653"/>
      <c r="BF40" s="669"/>
      <c r="BG40" s="673" t="s">
        <v>344</v>
      </c>
      <c r="BH40" s="674"/>
      <c r="BI40" s="674"/>
      <c r="BJ40" s="674"/>
      <c r="BK40" s="674"/>
      <c r="BL40" s="223"/>
      <c r="BM40" s="621" t="s">
        <v>345</v>
      </c>
      <c r="BN40" s="621"/>
      <c r="BO40" s="621"/>
      <c r="BP40" s="621"/>
      <c r="BQ40" s="621"/>
      <c r="BR40" s="621"/>
      <c r="BS40" s="621"/>
      <c r="BT40" s="621"/>
      <c r="BU40" s="622"/>
      <c r="BV40" s="623">
        <v>96</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82456</v>
      </c>
      <c r="CS40" s="624"/>
      <c r="CT40" s="624"/>
      <c r="CU40" s="624"/>
      <c r="CV40" s="624"/>
      <c r="CW40" s="624"/>
      <c r="CX40" s="624"/>
      <c r="CY40" s="625"/>
      <c r="CZ40" s="628">
        <v>0.4</v>
      </c>
      <c r="DA40" s="655"/>
      <c r="DB40" s="655"/>
      <c r="DC40" s="658"/>
      <c r="DD40" s="632">
        <v>82456</v>
      </c>
      <c r="DE40" s="624"/>
      <c r="DF40" s="624"/>
      <c r="DG40" s="624"/>
      <c r="DH40" s="624"/>
      <c r="DI40" s="624"/>
      <c r="DJ40" s="624"/>
      <c r="DK40" s="625"/>
      <c r="DL40" s="632">
        <v>5000</v>
      </c>
      <c r="DM40" s="624"/>
      <c r="DN40" s="624"/>
      <c r="DO40" s="624"/>
      <c r="DP40" s="624"/>
      <c r="DQ40" s="624"/>
      <c r="DR40" s="624"/>
      <c r="DS40" s="624"/>
      <c r="DT40" s="624"/>
      <c r="DU40" s="624"/>
      <c r="DV40" s="625"/>
      <c r="DW40" s="628">
        <v>0</v>
      </c>
      <c r="DX40" s="655"/>
      <c r="DY40" s="655"/>
      <c r="DZ40" s="655"/>
      <c r="EA40" s="655"/>
      <c r="EB40" s="655"/>
      <c r="EC40" s="656"/>
    </row>
    <row r="41" spans="2:133" ht="11.25" customHeight="1" x14ac:dyDescent="0.15">
      <c r="B41" s="644" t="s">
        <v>347</v>
      </c>
      <c r="C41" s="645"/>
      <c r="D41" s="645"/>
      <c r="E41" s="645"/>
      <c r="F41" s="645"/>
      <c r="G41" s="645"/>
      <c r="H41" s="645"/>
      <c r="I41" s="645"/>
      <c r="J41" s="645"/>
      <c r="K41" s="645"/>
      <c r="L41" s="645"/>
      <c r="M41" s="645"/>
      <c r="N41" s="645"/>
      <c r="O41" s="645"/>
      <c r="P41" s="645"/>
      <c r="Q41" s="646"/>
      <c r="R41" s="698">
        <v>22268522</v>
      </c>
      <c r="S41" s="699"/>
      <c r="T41" s="699"/>
      <c r="U41" s="699"/>
      <c r="V41" s="699"/>
      <c r="W41" s="699"/>
      <c r="X41" s="699"/>
      <c r="Y41" s="700"/>
      <c r="Z41" s="701">
        <v>100</v>
      </c>
      <c r="AA41" s="701"/>
      <c r="AB41" s="701"/>
      <c r="AC41" s="701"/>
      <c r="AD41" s="702">
        <v>11906480</v>
      </c>
      <c r="AE41" s="702"/>
      <c r="AF41" s="702"/>
      <c r="AG41" s="702"/>
      <c r="AH41" s="702"/>
      <c r="AI41" s="702"/>
      <c r="AJ41" s="702"/>
      <c r="AK41" s="702"/>
      <c r="AL41" s="703">
        <v>100</v>
      </c>
      <c r="AM41" s="683"/>
      <c r="AN41" s="683"/>
      <c r="AO41" s="704"/>
      <c r="AQ41" s="689" t="s">
        <v>348</v>
      </c>
      <c r="AR41" s="690"/>
      <c r="AS41" s="690"/>
      <c r="AT41" s="690"/>
      <c r="AU41" s="690"/>
      <c r="AV41" s="690"/>
      <c r="AW41" s="690"/>
      <c r="AX41" s="690"/>
      <c r="AY41" s="691"/>
      <c r="AZ41" s="623">
        <v>314608</v>
      </c>
      <c r="BA41" s="624"/>
      <c r="BB41" s="624"/>
      <c r="BC41" s="624"/>
      <c r="BD41" s="653"/>
      <c r="BE41" s="653"/>
      <c r="BF41" s="669"/>
      <c r="BG41" s="673"/>
      <c r="BH41" s="674"/>
      <c r="BI41" s="674"/>
      <c r="BJ41" s="674"/>
      <c r="BK41" s="674"/>
      <c r="BL41" s="223"/>
      <c r="BM41" s="621" t="s">
        <v>349</v>
      </c>
      <c r="BN41" s="621"/>
      <c r="BO41" s="621"/>
      <c r="BP41" s="621"/>
      <c r="BQ41" s="621"/>
      <c r="BR41" s="621"/>
      <c r="BS41" s="621"/>
      <c r="BT41" s="621"/>
      <c r="BU41" s="622"/>
      <c r="BV41" s="623" t="s">
        <v>130</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130</v>
      </c>
      <c r="CS41" s="653"/>
      <c r="CT41" s="653"/>
      <c r="CU41" s="653"/>
      <c r="CV41" s="653"/>
      <c r="CW41" s="653"/>
      <c r="CX41" s="653"/>
      <c r="CY41" s="654"/>
      <c r="CZ41" s="628" t="s">
        <v>130</v>
      </c>
      <c r="DA41" s="655"/>
      <c r="DB41" s="655"/>
      <c r="DC41" s="658"/>
      <c r="DD41" s="632" t="s">
        <v>130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351</v>
      </c>
      <c r="AR42" s="706"/>
      <c r="AS42" s="706"/>
      <c r="AT42" s="706"/>
      <c r="AU42" s="706"/>
      <c r="AV42" s="706"/>
      <c r="AW42" s="706"/>
      <c r="AX42" s="706"/>
      <c r="AY42" s="707"/>
      <c r="AZ42" s="698">
        <v>1019092</v>
      </c>
      <c r="BA42" s="699"/>
      <c r="BB42" s="699"/>
      <c r="BC42" s="699"/>
      <c r="BD42" s="682"/>
      <c r="BE42" s="682"/>
      <c r="BF42" s="684"/>
      <c r="BG42" s="675"/>
      <c r="BH42" s="676"/>
      <c r="BI42" s="676"/>
      <c r="BJ42" s="676"/>
      <c r="BK42" s="676"/>
      <c r="BL42" s="224"/>
      <c r="BM42" s="645" t="s">
        <v>352</v>
      </c>
      <c r="BN42" s="645"/>
      <c r="BO42" s="645"/>
      <c r="BP42" s="645"/>
      <c r="BQ42" s="645"/>
      <c r="BR42" s="645"/>
      <c r="BS42" s="645"/>
      <c r="BT42" s="645"/>
      <c r="BU42" s="646"/>
      <c r="BV42" s="698">
        <v>327</v>
      </c>
      <c r="BW42" s="699"/>
      <c r="BX42" s="699"/>
      <c r="BY42" s="699"/>
      <c r="BZ42" s="699"/>
      <c r="CA42" s="699"/>
      <c r="CB42" s="708"/>
      <c r="CD42" s="620" t="s">
        <v>353</v>
      </c>
      <c r="CE42" s="621"/>
      <c r="CF42" s="621"/>
      <c r="CG42" s="621"/>
      <c r="CH42" s="621"/>
      <c r="CI42" s="621"/>
      <c r="CJ42" s="621"/>
      <c r="CK42" s="621"/>
      <c r="CL42" s="621"/>
      <c r="CM42" s="621"/>
      <c r="CN42" s="621"/>
      <c r="CO42" s="621"/>
      <c r="CP42" s="621"/>
      <c r="CQ42" s="622"/>
      <c r="CR42" s="623">
        <v>2186918</v>
      </c>
      <c r="CS42" s="653"/>
      <c r="CT42" s="653"/>
      <c r="CU42" s="653"/>
      <c r="CV42" s="653"/>
      <c r="CW42" s="653"/>
      <c r="CX42" s="653"/>
      <c r="CY42" s="654"/>
      <c r="CZ42" s="628">
        <v>10.4</v>
      </c>
      <c r="DA42" s="655"/>
      <c r="DB42" s="655"/>
      <c r="DC42" s="658"/>
      <c r="DD42" s="632">
        <v>1214826</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354</v>
      </c>
      <c r="CD43" s="620" t="s">
        <v>355</v>
      </c>
      <c r="CE43" s="621"/>
      <c r="CF43" s="621"/>
      <c r="CG43" s="621"/>
      <c r="CH43" s="621"/>
      <c r="CI43" s="621"/>
      <c r="CJ43" s="621"/>
      <c r="CK43" s="621"/>
      <c r="CL43" s="621"/>
      <c r="CM43" s="621"/>
      <c r="CN43" s="621"/>
      <c r="CO43" s="621"/>
      <c r="CP43" s="621"/>
      <c r="CQ43" s="622"/>
      <c r="CR43" s="623">
        <v>42626</v>
      </c>
      <c r="CS43" s="653"/>
      <c r="CT43" s="653"/>
      <c r="CU43" s="653"/>
      <c r="CV43" s="653"/>
      <c r="CW43" s="653"/>
      <c r="CX43" s="653"/>
      <c r="CY43" s="654"/>
      <c r="CZ43" s="628">
        <v>0.2</v>
      </c>
      <c r="DA43" s="655"/>
      <c r="DB43" s="655"/>
      <c r="DC43" s="658"/>
      <c r="DD43" s="632">
        <v>42626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357</v>
      </c>
      <c r="CG44" s="621"/>
      <c r="CH44" s="621"/>
      <c r="CI44" s="621"/>
      <c r="CJ44" s="621"/>
      <c r="CK44" s="621"/>
      <c r="CL44" s="621"/>
      <c r="CM44" s="621"/>
      <c r="CN44" s="621"/>
      <c r="CO44" s="621"/>
      <c r="CP44" s="621"/>
      <c r="CQ44" s="622"/>
      <c r="CR44" s="623">
        <v>2186918</v>
      </c>
      <c r="CS44" s="624"/>
      <c r="CT44" s="624"/>
      <c r="CU44" s="624"/>
      <c r="CV44" s="624"/>
      <c r="CW44" s="624"/>
      <c r="CX44" s="624"/>
      <c r="CY44" s="625"/>
      <c r="CZ44" s="628">
        <v>10.4</v>
      </c>
      <c r="DA44" s="629"/>
      <c r="DB44" s="629"/>
      <c r="DC44" s="635"/>
      <c r="DD44" s="632">
        <v>1214826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359</v>
      </c>
      <c r="CG45" s="621"/>
      <c r="CH45" s="621"/>
      <c r="CI45" s="621"/>
      <c r="CJ45" s="621"/>
      <c r="CK45" s="621"/>
      <c r="CL45" s="621"/>
      <c r="CM45" s="621"/>
      <c r="CN45" s="621"/>
      <c r="CO45" s="621"/>
      <c r="CP45" s="621"/>
      <c r="CQ45" s="622"/>
      <c r="CR45" s="623">
        <v>424334</v>
      </c>
      <c r="CS45" s="653"/>
      <c r="CT45" s="653"/>
      <c r="CU45" s="653"/>
      <c r="CV45" s="653"/>
      <c r="CW45" s="653"/>
      <c r="CX45" s="653"/>
      <c r="CY45" s="654"/>
      <c r="CZ45" s="628">
        <v>2</v>
      </c>
      <c r="DA45" s="655"/>
      <c r="DB45" s="655"/>
      <c r="DC45" s="658"/>
      <c r="DD45" s="632">
        <v>72143</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360</v>
      </c>
      <c r="CG46" s="621"/>
      <c r="CH46" s="621"/>
      <c r="CI46" s="621"/>
      <c r="CJ46" s="621"/>
      <c r="CK46" s="621"/>
      <c r="CL46" s="621"/>
      <c r="CM46" s="621"/>
      <c r="CN46" s="621"/>
      <c r="CO46" s="621"/>
      <c r="CP46" s="621"/>
      <c r="CQ46" s="622"/>
      <c r="CR46" s="623">
        <v>1743797</v>
      </c>
      <c r="CS46" s="624"/>
      <c r="CT46" s="624"/>
      <c r="CU46" s="624"/>
      <c r="CV46" s="624"/>
      <c r="CW46" s="624"/>
      <c r="CX46" s="624"/>
      <c r="CY46" s="625"/>
      <c r="CZ46" s="628">
        <v>8.3000000000000007</v>
      </c>
      <c r="DA46" s="629"/>
      <c r="DB46" s="629"/>
      <c r="DC46" s="635"/>
      <c r="DD46" s="632">
        <v>1123896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361</v>
      </c>
      <c r="CG47" s="621"/>
      <c r="CH47" s="621"/>
      <c r="CI47" s="621"/>
      <c r="CJ47" s="621"/>
      <c r="CK47" s="621"/>
      <c r="CL47" s="621"/>
      <c r="CM47" s="621"/>
      <c r="CN47" s="621"/>
      <c r="CO47" s="621"/>
      <c r="CP47" s="621"/>
      <c r="CQ47" s="622"/>
      <c r="CR47" s="623" t="s">
        <v>242</v>
      </c>
      <c r="CS47" s="653"/>
      <c r="CT47" s="653"/>
      <c r="CU47" s="653"/>
      <c r="CV47" s="653"/>
      <c r="CW47" s="653"/>
      <c r="CX47" s="653"/>
      <c r="CY47" s="654"/>
      <c r="CZ47" s="628" t="s">
        <v>130</v>
      </c>
      <c r="DA47" s="655"/>
      <c r="DB47" s="655"/>
      <c r="DC47" s="658"/>
      <c r="DD47" s="632" t="s">
        <v>242</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362</v>
      </c>
      <c r="CG48" s="621"/>
      <c r="CH48" s="621"/>
      <c r="CI48" s="621"/>
      <c r="CJ48" s="621"/>
      <c r="CK48" s="621"/>
      <c r="CL48" s="621"/>
      <c r="CM48" s="621"/>
      <c r="CN48" s="621"/>
      <c r="CO48" s="621"/>
      <c r="CP48" s="621"/>
      <c r="CQ48" s="622"/>
      <c r="CR48" s="623" t="s">
        <v>242</v>
      </c>
      <c r="CS48" s="624"/>
      <c r="CT48" s="624"/>
      <c r="CU48" s="624"/>
      <c r="CV48" s="624"/>
      <c r="CW48" s="624"/>
      <c r="CX48" s="624"/>
      <c r="CY48" s="625"/>
      <c r="CZ48" s="628" t="s">
        <v>130</v>
      </c>
      <c r="DA48" s="629"/>
      <c r="DB48" s="629"/>
      <c r="DC48" s="635"/>
      <c r="DD48" s="632" t="s">
        <v>242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363</v>
      </c>
      <c r="CE49" s="645"/>
      <c r="CF49" s="645"/>
      <c r="CG49" s="645"/>
      <c r="CH49" s="645"/>
      <c r="CI49" s="645"/>
      <c r="CJ49" s="645"/>
      <c r="CK49" s="645"/>
      <c r="CL49" s="645"/>
      <c r="CM49" s="645"/>
      <c r="CN49" s="645"/>
      <c r="CO49" s="645"/>
      <c r="CP49" s="645"/>
      <c r="CQ49" s="646"/>
      <c r="CR49" s="698">
        <v>21083784</v>
      </c>
      <c r="CS49" s="682"/>
      <c r="CT49" s="682"/>
      <c r="CU49" s="682"/>
      <c r="CV49" s="682"/>
      <c r="CW49" s="682"/>
      <c r="CX49" s="682"/>
      <c r="CY49" s="711"/>
      <c r="CZ49" s="703">
        <v>100</v>
      </c>
      <c r="DA49" s="712"/>
      <c r="DB49" s="712"/>
      <c r="DC49" s="713"/>
      <c r="DD49" s="714">
        <v>13708891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9EJ1aHaqVeO/HvIGKs8f6zCOFrQb84u9sDGZwrE+amvecM/n24EnnluGTZfAm2ILgyzEg9thx2HCfJUtwN5Nw==" saltValue="+cA2V0kgnV7V39RQhi4N/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386</v>
      </c>
      <c r="C7" s="750"/>
      <c r="D7" s="750"/>
      <c r="E7" s="750"/>
      <c r="F7" s="750"/>
      <c r="G7" s="750"/>
      <c r="H7" s="750"/>
      <c r="I7" s="750"/>
      <c r="J7" s="750"/>
      <c r="K7" s="750"/>
      <c r="L7" s="750"/>
      <c r="M7" s="750"/>
      <c r="N7" s="750"/>
      <c r="O7" s="750"/>
      <c r="P7" s="751"/>
      <c r="Q7" s="752">
        <v>22275</v>
      </c>
      <c r="R7" s="753"/>
      <c r="S7" s="753"/>
      <c r="T7" s="753"/>
      <c r="U7" s="753"/>
      <c r="V7" s="753">
        <v>21091</v>
      </c>
      <c r="W7" s="753"/>
      <c r="X7" s="753"/>
      <c r="Y7" s="753"/>
      <c r="Z7" s="753"/>
      <c r="AA7" s="753">
        <v>1185</v>
      </c>
      <c r="AB7" s="753"/>
      <c r="AC7" s="753"/>
      <c r="AD7" s="753"/>
      <c r="AE7" s="754"/>
      <c r="AF7" s="755">
        <v>884</v>
      </c>
      <c r="AG7" s="756"/>
      <c r="AH7" s="756"/>
      <c r="AI7" s="756"/>
      <c r="AJ7" s="757"/>
      <c r="AK7" s="758">
        <v>864</v>
      </c>
      <c r="AL7" s="759"/>
      <c r="AM7" s="759"/>
      <c r="AN7" s="759"/>
      <c r="AO7" s="759"/>
      <c r="AP7" s="759">
        <v>11686</v>
      </c>
      <c r="AQ7" s="759"/>
      <c r="AR7" s="759"/>
      <c r="AS7" s="759"/>
      <c r="AT7" s="759"/>
      <c r="AU7" s="760" t="s">
        <v>575</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591</v>
      </c>
      <c r="BS7" s="746" t="s">
        <v>589</v>
      </c>
      <c r="BT7" s="747"/>
      <c r="BU7" s="747"/>
      <c r="BV7" s="747"/>
      <c r="BW7" s="747"/>
      <c r="BX7" s="747"/>
      <c r="BY7" s="747"/>
      <c r="BZ7" s="747"/>
      <c r="CA7" s="747"/>
      <c r="CB7" s="747"/>
      <c r="CC7" s="747"/>
      <c r="CD7" s="747"/>
      <c r="CE7" s="747"/>
      <c r="CF7" s="747"/>
      <c r="CG7" s="762"/>
      <c r="CH7" s="743" t="s">
        <v>576</v>
      </c>
      <c r="CI7" s="744"/>
      <c r="CJ7" s="744"/>
      <c r="CK7" s="744"/>
      <c r="CL7" s="745"/>
      <c r="CM7" s="743">
        <v>1</v>
      </c>
      <c r="CN7" s="744"/>
      <c r="CO7" s="744"/>
      <c r="CP7" s="744"/>
      <c r="CQ7" s="745"/>
      <c r="CR7" s="743">
        <v>1</v>
      </c>
      <c r="CS7" s="744"/>
      <c r="CT7" s="744"/>
      <c r="CU7" s="744"/>
      <c r="CV7" s="745"/>
      <c r="CW7" s="743">
        <v>0</v>
      </c>
      <c r="CX7" s="744"/>
      <c r="CY7" s="744"/>
      <c r="CZ7" s="744"/>
      <c r="DA7" s="745"/>
      <c r="DB7" s="743" t="s">
        <v>576</v>
      </c>
      <c r="DC7" s="744"/>
      <c r="DD7" s="744"/>
      <c r="DE7" s="744"/>
      <c r="DF7" s="745"/>
      <c r="DG7" s="743" t="s">
        <v>576</v>
      </c>
      <c r="DH7" s="744"/>
      <c r="DI7" s="744"/>
      <c r="DJ7" s="744"/>
      <c r="DK7" s="745"/>
      <c r="DL7" s="743" t="s">
        <v>576</v>
      </c>
      <c r="DM7" s="744"/>
      <c r="DN7" s="744"/>
      <c r="DO7" s="744"/>
      <c r="DP7" s="745"/>
      <c r="DQ7" s="743" t="s">
        <v>576</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590</v>
      </c>
      <c r="BT8" s="774"/>
      <c r="BU8" s="774"/>
      <c r="BV8" s="774"/>
      <c r="BW8" s="774"/>
      <c r="BX8" s="774"/>
      <c r="BY8" s="774"/>
      <c r="BZ8" s="774"/>
      <c r="CA8" s="774"/>
      <c r="CB8" s="774"/>
      <c r="CC8" s="774"/>
      <c r="CD8" s="774"/>
      <c r="CE8" s="774"/>
      <c r="CF8" s="774"/>
      <c r="CG8" s="775"/>
      <c r="CH8" s="776">
        <v>11</v>
      </c>
      <c r="CI8" s="777"/>
      <c r="CJ8" s="777"/>
      <c r="CK8" s="777"/>
      <c r="CL8" s="778"/>
      <c r="CM8" s="776">
        <v>88</v>
      </c>
      <c r="CN8" s="777"/>
      <c r="CO8" s="777"/>
      <c r="CP8" s="777"/>
      <c r="CQ8" s="778"/>
      <c r="CR8" s="776">
        <v>3</v>
      </c>
      <c r="CS8" s="777"/>
      <c r="CT8" s="777"/>
      <c r="CU8" s="777"/>
      <c r="CV8" s="778"/>
      <c r="CW8" s="776" t="s">
        <v>576</v>
      </c>
      <c r="CX8" s="777"/>
      <c r="CY8" s="777"/>
      <c r="CZ8" s="777"/>
      <c r="DA8" s="778"/>
      <c r="DB8" s="776" t="s">
        <v>576</v>
      </c>
      <c r="DC8" s="777"/>
      <c r="DD8" s="777"/>
      <c r="DE8" s="777"/>
      <c r="DF8" s="778"/>
      <c r="DG8" s="776" t="s">
        <v>576</v>
      </c>
      <c r="DH8" s="777"/>
      <c r="DI8" s="777"/>
      <c r="DJ8" s="777"/>
      <c r="DK8" s="778"/>
      <c r="DL8" s="776" t="s">
        <v>576</v>
      </c>
      <c r="DM8" s="777"/>
      <c r="DN8" s="777"/>
      <c r="DO8" s="777"/>
      <c r="DP8" s="778"/>
      <c r="DQ8" s="776" t="s">
        <v>576</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388</v>
      </c>
      <c r="B23" s="789" t="s">
        <v>389</v>
      </c>
      <c r="C23" s="790"/>
      <c r="D23" s="790"/>
      <c r="E23" s="790"/>
      <c r="F23" s="790"/>
      <c r="G23" s="790"/>
      <c r="H23" s="790"/>
      <c r="I23" s="790"/>
      <c r="J23" s="790"/>
      <c r="K23" s="790"/>
      <c r="L23" s="790"/>
      <c r="M23" s="790"/>
      <c r="N23" s="790"/>
      <c r="O23" s="790"/>
      <c r="P23" s="791"/>
      <c r="Q23" s="792">
        <v>22275</v>
      </c>
      <c r="R23" s="793"/>
      <c r="S23" s="793"/>
      <c r="T23" s="793"/>
      <c r="U23" s="793"/>
      <c r="V23" s="793">
        <v>21091</v>
      </c>
      <c r="W23" s="793"/>
      <c r="X23" s="793"/>
      <c r="Y23" s="793"/>
      <c r="Z23" s="793"/>
      <c r="AA23" s="793">
        <v>1185</v>
      </c>
      <c r="AB23" s="793"/>
      <c r="AC23" s="793"/>
      <c r="AD23" s="793"/>
      <c r="AE23" s="794"/>
      <c r="AF23" s="795">
        <v>884</v>
      </c>
      <c r="AG23" s="793"/>
      <c r="AH23" s="793"/>
      <c r="AI23" s="793"/>
      <c r="AJ23" s="796"/>
      <c r="AK23" s="797"/>
      <c r="AL23" s="798"/>
      <c r="AM23" s="798"/>
      <c r="AN23" s="798"/>
      <c r="AO23" s="798"/>
      <c r="AP23" s="793">
        <v>11686</v>
      </c>
      <c r="AQ23" s="793"/>
      <c r="AR23" s="793"/>
      <c r="AS23" s="793"/>
      <c r="AT23" s="793"/>
      <c r="AU23" s="809"/>
      <c r="AV23" s="809"/>
      <c r="AW23" s="809"/>
      <c r="AX23" s="809"/>
      <c r="AY23" s="810"/>
      <c r="AZ23" s="811" t="s">
        <v>390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369</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401</v>
      </c>
      <c r="C28" s="750"/>
      <c r="D28" s="750"/>
      <c r="E28" s="750"/>
      <c r="F28" s="750"/>
      <c r="G28" s="750"/>
      <c r="H28" s="750"/>
      <c r="I28" s="750"/>
      <c r="J28" s="750"/>
      <c r="K28" s="750"/>
      <c r="L28" s="750"/>
      <c r="M28" s="750"/>
      <c r="N28" s="750"/>
      <c r="O28" s="750"/>
      <c r="P28" s="751"/>
      <c r="Q28" s="822">
        <v>4642</v>
      </c>
      <c r="R28" s="823"/>
      <c r="S28" s="823"/>
      <c r="T28" s="823"/>
      <c r="U28" s="823"/>
      <c r="V28" s="823">
        <v>4637</v>
      </c>
      <c r="W28" s="823"/>
      <c r="X28" s="823"/>
      <c r="Y28" s="823"/>
      <c r="Z28" s="823"/>
      <c r="AA28" s="823">
        <v>5</v>
      </c>
      <c r="AB28" s="823"/>
      <c r="AC28" s="823"/>
      <c r="AD28" s="823"/>
      <c r="AE28" s="824"/>
      <c r="AF28" s="825">
        <v>5</v>
      </c>
      <c r="AG28" s="823"/>
      <c r="AH28" s="823"/>
      <c r="AI28" s="823"/>
      <c r="AJ28" s="826"/>
      <c r="AK28" s="827">
        <v>488</v>
      </c>
      <c r="AL28" s="828"/>
      <c r="AM28" s="828"/>
      <c r="AN28" s="828"/>
      <c r="AO28" s="828"/>
      <c r="AP28" s="828" t="s">
        <v>576</v>
      </c>
      <c r="AQ28" s="828"/>
      <c r="AR28" s="828"/>
      <c r="AS28" s="828"/>
      <c r="AT28" s="828"/>
      <c r="AU28" s="828" t="s">
        <v>576</v>
      </c>
      <c r="AV28" s="828"/>
      <c r="AW28" s="828"/>
      <c r="AX28" s="828"/>
      <c r="AY28" s="828"/>
      <c r="AZ28" s="829"/>
      <c r="BA28" s="829"/>
      <c r="BB28" s="829"/>
      <c r="BC28" s="829"/>
      <c r="BD28" s="829"/>
      <c r="BE28" s="820" t="s">
        <v>577</v>
      </c>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402</v>
      </c>
      <c r="C29" s="781"/>
      <c r="D29" s="781"/>
      <c r="E29" s="781"/>
      <c r="F29" s="781"/>
      <c r="G29" s="781"/>
      <c r="H29" s="781"/>
      <c r="I29" s="781"/>
      <c r="J29" s="781"/>
      <c r="K29" s="781"/>
      <c r="L29" s="781"/>
      <c r="M29" s="781"/>
      <c r="N29" s="781"/>
      <c r="O29" s="781"/>
      <c r="P29" s="782"/>
      <c r="Q29" s="783">
        <v>660</v>
      </c>
      <c r="R29" s="784"/>
      <c r="S29" s="784"/>
      <c r="T29" s="784"/>
      <c r="U29" s="784"/>
      <c r="V29" s="784">
        <v>655</v>
      </c>
      <c r="W29" s="784"/>
      <c r="X29" s="784"/>
      <c r="Y29" s="784"/>
      <c r="Z29" s="784"/>
      <c r="AA29" s="784">
        <v>5</v>
      </c>
      <c r="AB29" s="784"/>
      <c r="AC29" s="784"/>
      <c r="AD29" s="784"/>
      <c r="AE29" s="785"/>
      <c r="AF29" s="786">
        <v>5</v>
      </c>
      <c r="AG29" s="787"/>
      <c r="AH29" s="787"/>
      <c r="AI29" s="787"/>
      <c r="AJ29" s="788"/>
      <c r="AK29" s="834">
        <v>121</v>
      </c>
      <c r="AL29" s="830"/>
      <c r="AM29" s="830"/>
      <c r="AN29" s="830"/>
      <c r="AO29" s="830"/>
      <c r="AP29" s="830" t="s">
        <v>576</v>
      </c>
      <c r="AQ29" s="830"/>
      <c r="AR29" s="830"/>
      <c r="AS29" s="830"/>
      <c r="AT29" s="830"/>
      <c r="AU29" s="830" t="s">
        <v>576</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403</v>
      </c>
      <c r="C30" s="781"/>
      <c r="D30" s="781"/>
      <c r="E30" s="781"/>
      <c r="F30" s="781"/>
      <c r="G30" s="781"/>
      <c r="H30" s="781"/>
      <c r="I30" s="781"/>
      <c r="J30" s="781"/>
      <c r="K30" s="781"/>
      <c r="L30" s="781"/>
      <c r="M30" s="781"/>
      <c r="N30" s="781"/>
      <c r="O30" s="781"/>
      <c r="P30" s="782"/>
      <c r="Q30" s="783">
        <v>547</v>
      </c>
      <c r="R30" s="784"/>
      <c r="S30" s="784"/>
      <c r="T30" s="784"/>
      <c r="U30" s="784"/>
      <c r="V30" s="784">
        <v>491</v>
      </c>
      <c r="W30" s="784"/>
      <c r="X30" s="784"/>
      <c r="Y30" s="784"/>
      <c r="Z30" s="784"/>
      <c r="AA30" s="784">
        <v>57</v>
      </c>
      <c r="AB30" s="784"/>
      <c r="AC30" s="784"/>
      <c r="AD30" s="784"/>
      <c r="AE30" s="785"/>
      <c r="AF30" s="786">
        <v>1043</v>
      </c>
      <c r="AG30" s="787"/>
      <c r="AH30" s="787"/>
      <c r="AI30" s="787"/>
      <c r="AJ30" s="788"/>
      <c r="AK30" s="834">
        <v>42</v>
      </c>
      <c r="AL30" s="830"/>
      <c r="AM30" s="830"/>
      <c r="AN30" s="830"/>
      <c r="AO30" s="830"/>
      <c r="AP30" s="830">
        <v>294</v>
      </c>
      <c r="AQ30" s="830"/>
      <c r="AR30" s="830"/>
      <c r="AS30" s="830"/>
      <c r="AT30" s="830"/>
      <c r="AU30" s="830">
        <v>12</v>
      </c>
      <c r="AV30" s="830"/>
      <c r="AW30" s="830"/>
      <c r="AX30" s="830"/>
      <c r="AY30" s="830"/>
      <c r="AZ30" s="831"/>
      <c r="BA30" s="831"/>
      <c r="BB30" s="831"/>
      <c r="BC30" s="831"/>
      <c r="BD30" s="831"/>
      <c r="BE30" s="832" t="s">
        <v>404</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783">
        <v>194</v>
      </c>
      <c r="R31" s="784"/>
      <c r="S31" s="784"/>
      <c r="T31" s="784"/>
      <c r="U31" s="784"/>
      <c r="V31" s="784">
        <v>185</v>
      </c>
      <c r="W31" s="784"/>
      <c r="X31" s="784"/>
      <c r="Y31" s="784"/>
      <c r="Z31" s="784"/>
      <c r="AA31" s="784">
        <v>9</v>
      </c>
      <c r="AB31" s="784"/>
      <c r="AC31" s="784"/>
      <c r="AD31" s="784"/>
      <c r="AE31" s="785"/>
      <c r="AF31" s="786">
        <v>58</v>
      </c>
      <c r="AG31" s="787"/>
      <c r="AH31" s="787"/>
      <c r="AI31" s="787"/>
      <c r="AJ31" s="788"/>
      <c r="AK31" s="834">
        <v>159</v>
      </c>
      <c r="AL31" s="830"/>
      <c r="AM31" s="830"/>
      <c r="AN31" s="830"/>
      <c r="AO31" s="830"/>
      <c r="AP31" s="830">
        <v>1206</v>
      </c>
      <c r="AQ31" s="830"/>
      <c r="AR31" s="830"/>
      <c r="AS31" s="830"/>
      <c r="AT31" s="830"/>
      <c r="AU31" s="830">
        <v>1052</v>
      </c>
      <c r="AV31" s="830"/>
      <c r="AW31" s="830"/>
      <c r="AX31" s="830"/>
      <c r="AY31" s="830"/>
      <c r="AZ31" s="831"/>
      <c r="BA31" s="831"/>
      <c r="BB31" s="831"/>
      <c r="BC31" s="831"/>
      <c r="BD31" s="831"/>
      <c r="BE31" s="832" t="s">
        <v>406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407</v>
      </c>
      <c r="C32" s="781"/>
      <c r="D32" s="781"/>
      <c r="E32" s="781"/>
      <c r="F32" s="781"/>
      <c r="G32" s="781"/>
      <c r="H32" s="781"/>
      <c r="I32" s="781"/>
      <c r="J32" s="781"/>
      <c r="K32" s="781"/>
      <c r="L32" s="781"/>
      <c r="M32" s="781"/>
      <c r="N32" s="781"/>
      <c r="O32" s="781"/>
      <c r="P32" s="782"/>
      <c r="Q32" s="783">
        <v>24</v>
      </c>
      <c r="R32" s="784"/>
      <c r="S32" s="784"/>
      <c r="T32" s="784"/>
      <c r="U32" s="784"/>
      <c r="V32" s="784">
        <v>21</v>
      </c>
      <c r="W32" s="784"/>
      <c r="X32" s="784"/>
      <c r="Y32" s="784"/>
      <c r="Z32" s="784"/>
      <c r="AA32" s="784">
        <v>3</v>
      </c>
      <c r="AB32" s="784"/>
      <c r="AC32" s="784"/>
      <c r="AD32" s="784"/>
      <c r="AE32" s="785"/>
      <c r="AF32" s="786">
        <v>3</v>
      </c>
      <c r="AG32" s="787"/>
      <c r="AH32" s="787"/>
      <c r="AI32" s="787"/>
      <c r="AJ32" s="788"/>
      <c r="AK32" s="834">
        <v>15</v>
      </c>
      <c r="AL32" s="830"/>
      <c r="AM32" s="830"/>
      <c r="AN32" s="830"/>
      <c r="AO32" s="830"/>
      <c r="AP32" s="830">
        <v>30</v>
      </c>
      <c r="AQ32" s="830"/>
      <c r="AR32" s="830"/>
      <c r="AS32" s="830"/>
      <c r="AT32" s="830"/>
      <c r="AU32" s="830">
        <v>30</v>
      </c>
      <c r="AV32" s="830"/>
      <c r="AW32" s="830"/>
      <c r="AX32" s="830"/>
      <c r="AY32" s="830"/>
      <c r="AZ32" s="831"/>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388</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1113</v>
      </c>
      <c r="AG63" s="844"/>
      <c r="AH63" s="844"/>
      <c r="AI63" s="844"/>
      <c r="AJ63" s="845"/>
      <c r="AK63" s="846"/>
      <c r="AL63" s="841"/>
      <c r="AM63" s="841"/>
      <c r="AN63" s="841"/>
      <c r="AO63" s="841"/>
      <c r="AP63" s="844">
        <v>1530</v>
      </c>
      <c r="AQ63" s="844"/>
      <c r="AR63" s="844"/>
      <c r="AS63" s="844"/>
      <c r="AT63" s="844"/>
      <c r="AU63" s="844">
        <v>1093</v>
      </c>
      <c r="AV63" s="844"/>
      <c r="AW63" s="844"/>
      <c r="AX63" s="844"/>
      <c r="AY63" s="844"/>
      <c r="AZ63" s="848"/>
      <c r="BA63" s="848"/>
      <c r="BB63" s="848"/>
      <c r="BC63" s="848"/>
      <c r="BD63" s="848"/>
      <c r="BE63" s="849"/>
      <c r="BF63" s="849"/>
      <c r="BG63" s="849"/>
      <c r="BH63" s="849"/>
      <c r="BI63" s="850"/>
      <c r="BJ63" s="851" t="s">
        <v>390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412</v>
      </c>
      <c r="B66" s="728"/>
      <c r="C66" s="728"/>
      <c r="D66" s="728"/>
      <c r="E66" s="728"/>
      <c r="F66" s="728"/>
      <c r="G66" s="728"/>
      <c r="H66" s="728"/>
      <c r="I66" s="728"/>
      <c r="J66" s="728"/>
      <c r="K66" s="728"/>
      <c r="L66" s="728"/>
      <c r="M66" s="728"/>
      <c r="N66" s="728"/>
      <c r="O66" s="728"/>
      <c r="P66" s="729"/>
      <c r="Q66" s="733" t="s">
        <v>393</v>
      </c>
      <c r="R66" s="734"/>
      <c r="S66" s="734"/>
      <c r="T66" s="734"/>
      <c r="U66" s="735"/>
      <c r="V66" s="733" t="s">
        <v>413</v>
      </c>
      <c r="W66" s="734"/>
      <c r="X66" s="734"/>
      <c r="Y66" s="734"/>
      <c r="Z66" s="735"/>
      <c r="AA66" s="733" t="s">
        <v>414</v>
      </c>
      <c r="AB66" s="734"/>
      <c r="AC66" s="734"/>
      <c r="AD66" s="734"/>
      <c r="AE66" s="735"/>
      <c r="AF66" s="854" t="s">
        <v>415</v>
      </c>
      <c r="AG66" s="815"/>
      <c r="AH66" s="815"/>
      <c r="AI66" s="815"/>
      <c r="AJ66" s="855"/>
      <c r="AK66" s="733" t="s">
        <v>416</v>
      </c>
      <c r="AL66" s="728"/>
      <c r="AM66" s="728"/>
      <c r="AN66" s="728"/>
      <c r="AO66" s="729"/>
      <c r="AP66" s="733" t="s">
        <v>398</v>
      </c>
      <c r="AQ66" s="734"/>
      <c r="AR66" s="734"/>
      <c r="AS66" s="734"/>
      <c r="AT66" s="735"/>
      <c r="AU66" s="733" t="s">
        <v>417</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578</v>
      </c>
      <c r="C68" s="870"/>
      <c r="D68" s="870"/>
      <c r="E68" s="870"/>
      <c r="F68" s="870"/>
      <c r="G68" s="870"/>
      <c r="H68" s="870"/>
      <c r="I68" s="870"/>
      <c r="J68" s="870"/>
      <c r="K68" s="870"/>
      <c r="L68" s="870"/>
      <c r="M68" s="870"/>
      <c r="N68" s="870"/>
      <c r="O68" s="870"/>
      <c r="P68" s="871"/>
      <c r="Q68" s="872">
        <v>61</v>
      </c>
      <c r="R68" s="866"/>
      <c r="S68" s="866"/>
      <c r="T68" s="866"/>
      <c r="U68" s="866"/>
      <c r="V68" s="866">
        <v>56</v>
      </c>
      <c r="W68" s="866"/>
      <c r="X68" s="866"/>
      <c r="Y68" s="866"/>
      <c r="Z68" s="866"/>
      <c r="AA68" s="866">
        <v>5</v>
      </c>
      <c r="AB68" s="866"/>
      <c r="AC68" s="866"/>
      <c r="AD68" s="866"/>
      <c r="AE68" s="866"/>
      <c r="AF68" s="866">
        <v>5</v>
      </c>
      <c r="AG68" s="866"/>
      <c r="AH68" s="866"/>
      <c r="AI68" s="866"/>
      <c r="AJ68" s="866"/>
      <c r="AK68" s="866" t="s">
        <v>576</v>
      </c>
      <c r="AL68" s="866"/>
      <c r="AM68" s="866"/>
      <c r="AN68" s="866"/>
      <c r="AO68" s="866"/>
      <c r="AP68" s="866" t="s">
        <v>576</v>
      </c>
      <c r="AQ68" s="866"/>
      <c r="AR68" s="866"/>
      <c r="AS68" s="866"/>
      <c r="AT68" s="866"/>
      <c r="AU68" s="866" t="s">
        <v>576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579</v>
      </c>
      <c r="C69" s="874"/>
      <c r="D69" s="874"/>
      <c r="E69" s="874"/>
      <c r="F69" s="874"/>
      <c r="G69" s="874"/>
      <c r="H69" s="874"/>
      <c r="I69" s="874"/>
      <c r="J69" s="874"/>
      <c r="K69" s="874"/>
      <c r="L69" s="874"/>
      <c r="M69" s="874"/>
      <c r="N69" s="874"/>
      <c r="O69" s="874"/>
      <c r="P69" s="875"/>
      <c r="Q69" s="876">
        <v>6958</v>
      </c>
      <c r="R69" s="830"/>
      <c r="S69" s="830"/>
      <c r="T69" s="830"/>
      <c r="U69" s="830"/>
      <c r="V69" s="830">
        <v>6929</v>
      </c>
      <c r="W69" s="830"/>
      <c r="X69" s="830"/>
      <c r="Y69" s="830"/>
      <c r="Z69" s="830"/>
      <c r="AA69" s="830">
        <v>29</v>
      </c>
      <c r="AB69" s="830"/>
      <c r="AC69" s="830"/>
      <c r="AD69" s="830"/>
      <c r="AE69" s="830"/>
      <c r="AF69" s="830">
        <v>29</v>
      </c>
      <c r="AG69" s="830"/>
      <c r="AH69" s="830"/>
      <c r="AI69" s="830"/>
      <c r="AJ69" s="830"/>
      <c r="AK69" s="830" t="s">
        <v>576</v>
      </c>
      <c r="AL69" s="830"/>
      <c r="AM69" s="830"/>
      <c r="AN69" s="830"/>
      <c r="AO69" s="830"/>
      <c r="AP69" s="830" t="s">
        <v>576</v>
      </c>
      <c r="AQ69" s="830"/>
      <c r="AR69" s="830"/>
      <c r="AS69" s="830"/>
      <c r="AT69" s="830"/>
      <c r="AU69" s="830" t="s">
        <v>576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580</v>
      </c>
      <c r="C70" s="874"/>
      <c r="D70" s="874"/>
      <c r="E70" s="874"/>
      <c r="F70" s="874"/>
      <c r="G70" s="874"/>
      <c r="H70" s="874"/>
      <c r="I70" s="874"/>
      <c r="J70" s="874"/>
      <c r="K70" s="874"/>
      <c r="L70" s="874"/>
      <c r="M70" s="874"/>
      <c r="N70" s="874"/>
      <c r="O70" s="874"/>
      <c r="P70" s="875"/>
      <c r="Q70" s="876">
        <v>1533</v>
      </c>
      <c r="R70" s="830"/>
      <c r="S70" s="830"/>
      <c r="T70" s="830"/>
      <c r="U70" s="830"/>
      <c r="V70" s="830">
        <v>1517</v>
      </c>
      <c r="W70" s="830"/>
      <c r="X70" s="830"/>
      <c r="Y70" s="830"/>
      <c r="Z70" s="830"/>
      <c r="AA70" s="830">
        <v>16</v>
      </c>
      <c r="AB70" s="830"/>
      <c r="AC70" s="830"/>
      <c r="AD70" s="830"/>
      <c r="AE70" s="830"/>
      <c r="AF70" s="830">
        <v>16</v>
      </c>
      <c r="AG70" s="830"/>
      <c r="AH70" s="830"/>
      <c r="AI70" s="830"/>
      <c r="AJ70" s="830"/>
      <c r="AK70" s="830">
        <v>287</v>
      </c>
      <c r="AL70" s="830"/>
      <c r="AM70" s="830"/>
      <c r="AN70" s="830"/>
      <c r="AO70" s="830"/>
      <c r="AP70" s="830">
        <v>1599</v>
      </c>
      <c r="AQ70" s="830"/>
      <c r="AR70" s="830"/>
      <c r="AS70" s="830"/>
      <c r="AT70" s="830"/>
      <c r="AU70" s="830">
        <v>371</v>
      </c>
      <c r="AV70" s="830"/>
      <c r="AW70" s="830"/>
      <c r="AX70" s="830"/>
      <c r="AY70" s="830"/>
      <c r="AZ70" s="832" t="s">
        <v>586</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581</v>
      </c>
      <c r="C71" s="874"/>
      <c r="D71" s="874"/>
      <c r="E71" s="874"/>
      <c r="F71" s="874"/>
      <c r="G71" s="874"/>
      <c r="H71" s="874"/>
      <c r="I71" s="874"/>
      <c r="J71" s="874"/>
      <c r="K71" s="874"/>
      <c r="L71" s="874"/>
      <c r="M71" s="874"/>
      <c r="N71" s="874"/>
      <c r="O71" s="874"/>
      <c r="P71" s="875"/>
      <c r="Q71" s="876">
        <v>146</v>
      </c>
      <c r="R71" s="830"/>
      <c r="S71" s="830"/>
      <c r="T71" s="830"/>
      <c r="U71" s="830"/>
      <c r="V71" s="830">
        <v>141</v>
      </c>
      <c r="W71" s="830"/>
      <c r="X71" s="830"/>
      <c r="Y71" s="830"/>
      <c r="Z71" s="830"/>
      <c r="AA71" s="830">
        <v>5</v>
      </c>
      <c r="AB71" s="830"/>
      <c r="AC71" s="830"/>
      <c r="AD71" s="830"/>
      <c r="AE71" s="830"/>
      <c r="AF71" s="830">
        <v>5</v>
      </c>
      <c r="AG71" s="830"/>
      <c r="AH71" s="830"/>
      <c r="AI71" s="830"/>
      <c r="AJ71" s="830"/>
      <c r="AK71" s="830" t="s">
        <v>576</v>
      </c>
      <c r="AL71" s="830"/>
      <c r="AM71" s="830"/>
      <c r="AN71" s="830"/>
      <c r="AO71" s="830"/>
      <c r="AP71" s="830">
        <v>106</v>
      </c>
      <c r="AQ71" s="830"/>
      <c r="AR71" s="830"/>
      <c r="AS71" s="830"/>
      <c r="AT71" s="830"/>
      <c r="AU71" s="830">
        <v>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598</v>
      </c>
      <c r="C72" s="874"/>
      <c r="D72" s="874"/>
      <c r="E72" s="874"/>
      <c r="F72" s="874"/>
      <c r="G72" s="874"/>
      <c r="H72" s="874"/>
      <c r="I72" s="874"/>
      <c r="J72" s="874"/>
      <c r="K72" s="874"/>
      <c r="L72" s="874"/>
      <c r="M72" s="874"/>
      <c r="N72" s="874"/>
      <c r="O72" s="874"/>
      <c r="P72" s="875"/>
      <c r="Q72" s="876">
        <v>543</v>
      </c>
      <c r="R72" s="830"/>
      <c r="S72" s="830"/>
      <c r="T72" s="830"/>
      <c r="U72" s="830"/>
      <c r="V72" s="830">
        <v>494</v>
      </c>
      <c r="W72" s="830"/>
      <c r="X72" s="830"/>
      <c r="Y72" s="830"/>
      <c r="Z72" s="830"/>
      <c r="AA72" s="830">
        <v>49</v>
      </c>
      <c r="AB72" s="830"/>
      <c r="AC72" s="830"/>
      <c r="AD72" s="830"/>
      <c r="AE72" s="830"/>
      <c r="AF72" s="830">
        <v>48</v>
      </c>
      <c r="AG72" s="830"/>
      <c r="AH72" s="830"/>
      <c r="AI72" s="830"/>
      <c r="AJ72" s="830"/>
      <c r="AK72" s="830">
        <v>54</v>
      </c>
      <c r="AL72" s="830"/>
      <c r="AM72" s="830"/>
      <c r="AN72" s="830"/>
      <c r="AO72" s="830"/>
      <c r="AP72" s="830">
        <v>516</v>
      </c>
      <c r="AQ72" s="830"/>
      <c r="AR72" s="830"/>
      <c r="AS72" s="830"/>
      <c r="AT72" s="830"/>
      <c r="AU72" s="830">
        <v>283</v>
      </c>
      <c r="AV72" s="830"/>
      <c r="AW72" s="830"/>
      <c r="AX72" s="830"/>
      <c r="AY72" s="830"/>
      <c r="AZ72" s="832" t="s">
        <v>587</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8355</v>
      </c>
      <c r="R73" s="830"/>
      <c r="S73" s="830"/>
      <c r="T73" s="830"/>
      <c r="U73" s="830"/>
      <c r="V73" s="830">
        <v>7788</v>
      </c>
      <c r="W73" s="830"/>
      <c r="X73" s="830"/>
      <c r="Y73" s="830"/>
      <c r="Z73" s="830"/>
      <c r="AA73" s="830">
        <v>567</v>
      </c>
      <c r="AB73" s="830"/>
      <c r="AC73" s="830"/>
      <c r="AD73" s="830"/>
      <c r="AE73" s="830"/>
      <c r="AF73" s="830">
        <v>567</v>
      </c>
      <c r="AG73" s="830"/>
      <c r="AH73" s="830"/>
      <c r="AI73" s="830"/>
      <c r="AJ73" s="830"/>
      <c r="AK73" s="830" t="s">
        <v>576</v>
      </c>
      <c r="AL73" s="830"/>
      <c r="AM73" s="830"/>
      <c r="AN73" s="830"/>
      <c r="AO73" s="830"/>
      <c r="AP73" s="830" t="s">
        <v>576</v>
      </c>
      <c r="AQ73" s="830"/>
      <c r="AR73" s="830"/>
      <c r="AS73" s="830"/>
      <c r="AT73" s="830"/>
      <c r="AU73" s="830" t="s">
        <v>576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v>872</v>
      </c>
      <c r="R74" s="830"/>
      <c r="S74" s="830"/>
      <c r="T74" s="830"/>
      <c r="U74" s="830"/>
      <c r="V74" s="830">
        <v>796</v>
      </c>
      <c r="W74" s="830"/>
      <c r="X74" s="830"/>
      <c r="Y74" s="830"/>
      <c r="Z74" s="830"/>
      <c r="AA74" s="830">
        <v>77</v>
      </c>
      <c r="AB74" s="830"/>
      <c r="AC74" s="830"/>
      <c r="AD74" s="830"/>
      <c r="AE74" s="830"/>
      <c r="AF74" s="830">
        <v>77</v>
      </c>
      <c r="AG74" s="830"/>
      <c r="AH74" s="830"/>
      <c r="AI74" s="830"/>
      <c r="AJ74" s="830"/>
      <c r="AK74" s="830">
        <v>80</v>
      </c>
      <c r="AL74" s="830"/>
      <c r="AM74" s="830"/>
      <c r="AN74" s="830"/>
      <c r="AO74" s="830"/>
      <c r="AP74" s="830">
        <v>8</v>
      </c>
      <c r="AQ74" s="830"/>
      <c r="AR74" s="830"/>
      <c r="AS74" s="830"/>
      <c r="AT74" s="830"/>
      <c r="AU74" s="830" t="s">
        <v>576</v>
      </c>
      <c r="AV74" s="830"/>
      <c r="AW74" s="830"/>
      <c r="AX74" s="830"/>
      <c r="AY74" s="830"/>
      <c r="AZ74" s="832" t="s">
        <v>588</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584</v>
      </c>
      <c r="C75" s="874"/>
      <c r="D75" s="874"/>
      <c r="E75" s="874"/>
      <c r="F75" s="874"/>
      <c r="G75" s="874"/>
      <c r="H75" s="874"/>
      <c r="I75" s="874"/>
      <c r="J75" s="874"/>
      <c r="K75" s="874"/>
      <c r="L75" s="874"/>
      <c r="M75" s="874"/>
      <c r="N75" s="874"/>
      <c r="O75" s="874"/>
      <c r="P75" s="875"/>
      <c r="Q75" s="877">
        <v>267</v>
      </c>
      <c r="R75" s="878"/>
      <c r="S75" s="878"/>
      <c r="T75" s="878"/>
      <c r="U75" s="834"/>
      <c r="V75" s="879">
        <v>235</v>
      </c>
      <c r="W75" s="878"/>
      <c r="X75" s="878"/>
      <c r="Y75" s="878"/>
      <c r="Z75" s="834"/>
      <c r="AA75" s="879">
        <v>32</v>
      </c>
      <c r="AB75" s="878"/>
      <c r="AC75" s="878"/>
      <c r="AD75" s="878"/>
      <c r="AE75" s="834"/>
      <c r="AF75" s="879">
        <v>32</v>
      </c>
      <c r="AG75" s="878"/>
      <c r="AH75" s="878"/>
      <c r="AI75" s="878"/>
      <c r="AJ75" s="834"/>
      <c r="AK75" s="879" t="s">
        <v>576</v>
      </c>
      <c r="AL75" s="878"/>
      <c r="AM75" s="878"/>
      <c r="AN75" s="878"/>
      <c r="AO75" s="834"/>
      <c r="AP75" s="879" t="s">
        <v>576</v>
      </c>
      <c r="AQ75" s="878"/>
      <c r="AR75" s="878"/>
      <c r="AS75" s="878"/>
      <c r="AT75" s="834"/>
      <c r="AU75" s="879" t="s">
        <v>576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585</v>
      </c>
      <c r="C76" s="874"/>
      <c r="D76" s="874"/>
      <c r="E76" s="874"/>
      <c r="F76" s="874"/>
      <c r="G76" s="874"/>
      <c r="H76" s="874"/>
      <c r="I76" s="874"/>
      <c r="J76" s="874"/>
      <c r="K76" s="874"/>
      <c r="L76" s="874"/>
      <c r="M76" s="874"/>
      <c r="N76" s="874"/>
      <c r="O76" s="874"/>
      <c r="P76" s="875"/>
      <c r="Q76" s="877">
        <v>279696</v>
      </c>
      <c r="R76" s="878"/>
      <c r="S76" s="878"/>
      <c r="T76" s="878"/>
      <c r="U76" s="834"/>
      <c r="V76" s="879">
        <v>267445</v>
      </c>
      <c r="W76" s="878"/>
      <c r="X76" s="878"/>
      <c r="Y76" s="878"/>
      <c r="Z76" s="834"/>
      <c r="AA76" s="879">
        <v>12251</v>
      </c>
      <c r="AB76" s="878"/>
      <c r="AC76" s="878"/>
      <c r="AD76" s="878"/>
      <c r="AE76" s="834"/>
      <c r="AF76" s="879">
        <v>12251</v>
      </c>
      <c r="AG76" s="878"/>
      <c r="AH76" s="878"/>
      <c r="AI76" s="878"/>
      <c r="AJ76" s="834"/>
      <c r="AK76" s="879" t="s">
        <v>576</v>
      </c>
      <c r="AL76" s="878"/>
      <c r="AM76" s="878"/>
      <c r="AN76" s="878"/>
      <c r="AO76" s="834"/>
      <c r="AP76" s="879" t="s">
        <v>576</v>
      </c>
      <c r="AQ76" s="878"/>
      <c r="AR76" s="878"/>
      <c r="AS76" s="878"/>
      <c r="AT76" s="834"/>
      <c r="AU76" s="879" t="s">
        <v>576</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388</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13030</v>
      </c>
      <c r="AG88" s="844"/>
      <c r="AH88" s="844"/>
      <c r="AI88" s="844"/>
      <c r="AJ88" s="844"/>
      <c r="AK88" s="841"/>
      <c r="AL88" s="841"/>
      <c r="AM88" s="841"/>
      <c r="AN88" s="841"/>
      <c r="AO88" s="841"/>
      <c r="AP88" s="844">
        <v>2229</v>
      </c>
      <c r="AQ88" s="844"/>
      <c r="AR88" s="844"/>
      <c r="AS88" s="844"/>
      <c r="AT88" s="844"/>
      <c r="AU88" s="844">
        <v>662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v>
      </c>
      <c r="CS102" s="852"/>
      <c r="CT102" s="852"/>
      <c r="CU102" s="852"/>
      <c r="CV102" s="891"/>
      <c r="CW102" s="890">
        <v>0</v>
      </c>
      <c r="CX102" s="852"/>
      <c r="CY102" s="852"/>
      <c r="CZ102" s="852"/>
      <c r="DA102" s="891"/>
      <c r="DB102" s="890" t="s">
        <v>576</v>
      </c>
      <c r="DC102" s="852"/>
      <c r="DD102" s="852"/>
      <c r="DE102" s="852"/>
      <c r="DF102" s="891"/>
      <c r="DG102" s="890" t="s">
        <v>576</v>
      </c>
      <c r="DH102" s="852"/>
      <c r="DI102" s="852"/>
      <c r="DJ102" s="852"/>
      <c r="DK102" s="891"/>
      <c r="DL102" s="890" t="s">
        <v>576</v>
      </c>
      <c r="DM102" s="852"/>
      <c r="DN102" s="852"/>
      <c r="DO102" s="852"/>
      <c r="DP102" s="891"/>
      <c r="DQ102" s="890" t="s">
        <v>576</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306</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306</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306</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972440</v>
      </c>
      <c r="AB110" s="900"/>
      <c r="AC110" s="900"/>
      <c r="AD110" s="900"/>
      <c r="AE110" s="901"/>
      <c r="AF110" s="902">
        <v>975618</v>
      </c>
      <c r="AG110" s="900"/>
      <c r="AH110" s="900"/>
      <c r="AI110" s="900"/>
      <c r="AJ110" s="901"/>
      <c r="AK110" s="902">
        <v>1097756</v>
      </c>
      <c r="AL110" s="900"/>
      <c r="AM110" s="900"/>
      <c r="AN110" s="900"/>
      <c r="AO110" s="901"/>
      <c r="AP110" s="903">
        <v>10</v>
      </c>
      <c r="AQ110" s="904"/>
      <c r="AR110" s="904"/>
      <c r="AS110" s="904"/>
      <c r="AT110" s="905"/>
      <c r="AU110" s="906" t="s">
        <v>75</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11772339</v>
      </c>
      <c r="BR110" s="931"/>
      <c r="BS110" s="931"/>
      <c r="BT110" s="931"/>
      <c r="BU110" s="931"/>
      <c r="BV110" s="931">
        <v>12059595</v>
      </c>
      <c r="BW110" s="931"/>
      <c r="BX110" s="931"/>
      <c r="BY110" s="931"/>
      <c r="BZ110" s="931"/>
      <c r="CA110" s="931">
        <v>11685716</v>
      </c>
      <c r="CB110" s="931"/>
      <c r="CC110" s="931"/>
      <c r="CD110" s="931"/>
      <c r="CE110" s="931"/>
      <c r="CF110" s="944">
        <v>106.9</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435</v>
      </c>
      <c r="DR110" s="931"/>
      <c r="DS110" s="931"/>
      <c r="DT110" s="931"/>
      <c r="DU110" s="931"/>
      <c r="DV110" s="932" t="s">
        <v>435</v>
      </c>
      <c r="DW110" s="932"/>
      <c r="DX110" s="932"/>
      <c r="DY110" s="932"/>
      <c r="DZ110" s="933"/>
    </row>
    <row r="111" spans="1:131" s="230" customFormat="1" ht="26.25" customHeight="1" x14ac:dyDescent="0.15">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435</v>
      </c>
      <c r="AB111" s="938"/>
      <c r="AC111" s="938"/>
      <c r="AD111" s="938"/>
      <c r="AE111" s="939"/>
      <c r="AF111" s="940" t="s">
        <v>435</v>
      </c>
      <c r="AG111" s="938"/>
      <c r="AH111" s="938"/>
      <c r="AI111" s="938"/>
      <c r="AJ111" s="939"/>
      <c r="AK111" s="940" t="s">
        <v>435</v>
      </c>
      <c r="AL111" s="938"/>
      <c r="AM111" s="938"/>
      <c r="AN111" s="938"/>
      <c r="AO111" s="939"/>
      <c r="AP111" s="941" t="s">
        <v>390</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435</v>
      </c>
      <c r="BW111" s="926"/>
      <c r="BX111" s="926"/>
      <c r="BY111" s="926"/>
      <c r="BZ111" s="926"/>
      <c r="CA111" s="926" t="s">
        <v>438</v>
      </c>
      <c r="CB111" s="926"/>
      <c r="CC111" s="926"/>
      <c r="CD111" s="926"/>
      <c r="CE111" s="926"/>
      <c r="CF111" s="920" t="s">
        <v>435</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435</v>
      </c>
      <c r="DM111" s="926"/>
      <c r="DN111" s="926"/>
      <c r="DO111" s="926"/>
      <c r="DP111" s="926"/>
      <c r="DQ111" s="926" t="s">
        <v>130</v>
      </c>
      <c r="DR111" s="926"/>
      <c r="DS111" s="926"/>
      <c r="DT111" s="926"/>
      <c r="DU111" s="926"/>
      <c r="DV111" s="927" t="s">
        <v>435</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390</v>
      </c>
      <c r="AB112" s="959"/>
      <c r="AC112" s="959"/>
      <c r="AD112" s="959"/>
      <c r="AE112" s="960"/>
      <c r="AF112" s="961" t="s">
        <v>435</v>
      </c>
      <c r="AG112" s="959"/>
      <c r="AH112" s="959"/>
      <c r="AI112" s="959"/>
      <c r="AJ112" s="960"/>
      <c r="AK112" s="961" t="s">
        <v>435</v>
      </c>
      <c r="AL112" s="959"/>
      <c r="AM112" s="959"/>
      <c r="AN112" s="959"/>
      <c r="AO112" s="960"/>
      <c r="AP112" s="962" t="s">
        <v>435</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1079149</v>
      </c>
      <c r="BR112" s="926"/>
      <c r="BS112" s="926"/>
      <c r="BT112" s="926"/>
      <c r="BU112" s="926"/>
      <c r="BV112" s="926">
        <v>1148016</v>
      </c>
      <c r="BW112" s="926"/>
      <c r="BX112" s="926"/>
      <c r="BY112" s="926"/>
      <c r="BZ112" s="926"/>
      <c r="CA112" s="926">
        <v>1093411</v>
      </c>
      <c r="CB112" s="926"/>
      <c r="CC112" s="926"/>
      <c r="CD112" s="926"/>
      <c r="CE112" s="926"/>
      <c r="CF112" s="920">
        <v>10</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435</v>
      </c>
      <c r="DH112" s="926"/>
      <c r="DI112" s="926"/>
      <c r="DJ112" s="926"/>
      <c r="DK112" s="926"/>
      <c r="DL112" s="926" t="s">
        <v>130</v>
      </c>
      <c r="DM112" s="926"/>
      <c r="DN112" s="926"/>
      <c r="DO112" s="926"/>
      <c r="DP112" s="926"/>
      <c r="DQ112" s="926" t="s">
        <v>435</v>
      </c>
      <c r="DR112" s="926"/>
      <c r="DS112" s="926"/>
      <c r="DT112" s="926"/>
      <c r="DU112" s="926"/>
      <c r="DV112" s="927" t="s">
        <v>435</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118859</v>
      </c>
      <c r="AB113" s="938"/>
      <c r="AC113" s="938"/>
      <c r="AD113" s="938"/>
      <c r="AE113" s="939"/>
      <c r="AF113" s="940">
        <v>127269</v>
      </c>
      <c r="AG113" s="938"/>
      <c r="AH113" s="938"/>
      <c r="AI113" s="938"/>
      <c r="AJ113" s="939"/>
      <c r="AK113" s="940">
        <v>96887</v>
      </c>
      <c r="AL113" s="938"/>
      <c r="AM113" s="938"/>
      <c r="AN113" s="938"/>
      <c r="AO113" s="939"/>
      <c r="AP113" s="941">
        <v>0.9</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592653</v>
      </c>
      <c r="BR113" s="926"/>
      <c r="BS113" s="926"/>
      <c r="BT113" s="926"/>
      <c r="BU113" s="926"/>
      <c r="BV113" s="926">
        <v>702816</v>
      </c>
      <c r="BW113" s="926"/>
      <c r="BX113" s="926"/>
      <c r="BY113" s="926"/>
      <c r="BZ113" s="926"/>
      <c r="CA113" s="926">
        <v>661939</v>
      </c>
      <c r="CB113" s="926"/>
      <c r="CC113" s="926"/>
      <c r="CD113" s="926"/>
      <c r="CE113" s="926"/>
      <c r="CF113" s="920">
        <v>6.1</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390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47652</v>
      </c>
      <c r="AB114" s="959"/>
      <c r="AC114" s="959"/>
      <c r="AD114" s="959"/>
      <c r="AE114" s="960"/>
      <c r="AF114" s="961">
        <v>47827</v>
      </c>
      <c r="AG114" s="959"/>
      <c r="AH114" s="959"/>
      <c r="AI114" s="959"/>
      <c r="AJ114" s="960"/>
      <c r="AK114" s="961">
        <v>48677</v>
      </c>
      <c r="AL114" s="959"/>
      <c r="AM114" s="959"/>
      <c r="AN114" s="959"/>
      <c r="AO114" s="960"/>
      <c r="AP114" s="962">
        <v>0.4</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t="s">
        <v>449</v>
      </c>
      <c r="BR114" s="926"/>
      <c r="BS114" s="926"/>
      <c r="BT114" s="926"/>
      <c r="BU114" s="926"/>
      <c r="BV114" s="926" t="s">
        <v>130</v>
      </c>
      <c r="BW114" s="926"/>
      <c r="BX114" s="926"/>
      <c r="BY114" s="926"/>
      <c r="BZ114" s="926"/>
      <c r="CA114" s="926" t="s">
        <v>130</v>
      </c>
      <c r="CB114" s="926"/>
      <c r="CC114" s="926"/>
      <c r="CD114" s="926"/>
      <c r="CE114" s="926"/>
      <c r="CF114" s="920" t="s">
        <v>435</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435</v>
      </c>
      <c r="DM114" s="959"/>
      <c r="DN114" s="959"/>
      <c r="DO114" s="959"/>
      <c r="DP114" s="960"/>
      <c r="DQ114" s="961" t="s">
        <v>130</v>
      </c>
      <c r="DR114" s="959"/>
      <c r="DS114" s="959"/>
      <c r="DT114" s="959"/>
      <c r="DU114" s="960"/>
      <c r="DV114" s="962" t="s">
        <v>435</v>
      </c>
      <c r="DW114" s="963"/>
      <c r="DX114" s="963"/>
      <c r="DY114" s="963"/>
      <c r="DZ114" s="964"/>
    </row>
    <row r="115" spans="1:130" s="230" customFormat="1" ht="26.25" customHeight="1" x14ac:dyDescent="0.15">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435</v>
      </c>
      <c r="AB115" s="938"/>
      <c r="AC115" s="938"/>
      <c r="AD115" s="938"/>
      <c r="AE115" s="939"/>
      <c r="AF115" s="940" t="s">
        <v>130</v>
      </c>
      <c r="AG115" s="938"/>
      <c r="AH115" s="938"/>
      <c r="AI115" s="938"/>
      <c r="AJ115" s="939"/>
      <c r="AK115" s="940" t="s">
        <v>130</v>
      </c>
      <c r="AL115" s="938"/>
      <c r="AM115" s="938"/>
      <c r="AN115" s="938"/>
      <c r="AO115" s="939"/>
      <c r="AP115" s="941" t="s">
        <v>130</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435</v>
      </c>
      <c r="BR115" s="926"/>
      <c r="BS115" s="926"/>
      <c r="BT115" s="926"/>
      <c r="BU115" s="926"/>
      <c r="BV115" s="926" t="s">
        <v>130</v>
      </c>
      <c r="BW115" s="926"/>
      <c r="BX115" s="926"/>
      <c r="BY115" s="926"/>
      <c r="BZ115" s="926"/>
      <c r="CA115" s="926" t="s">
        <v>130</v>
      </c>
      <c r="CB115" s="926"/>
      <c r="CC115" s="926"/>
      <c r="CD115" s="926"/>
      <c r="CE115" s="926"/>
      <c r="CF115" s="920" t="s">
        <v>435</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435</v>
      </c>
      <c r="DH115" s="959"/>
      <c r="DI115" s="959"/>
      <c r="DJ115" s="959"/>
      <c r="DK115" s="960"/>
      <c r="DL115" s="961" t="s">
        <v>390</v>
      </c>
      <c r="DM115" s="959"/>
      <c r="DN115" s="959"/>
      <c r="DO115" s="959"/>
      <c r="DP115" s="960"/>
      <c r="DQ115" s="961" t="s">
        <v>435</v>
      </c>
      <c r="DR115" s="959"/>
      <c r="DS115" s="959"/>
      <c r="DT115" s="959"/>
      <c r="DU115" s="960"/>
      <c r="DV115" s="962" t="s">
        <v>130</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435</v>
      </c>
      <c r="AG116" s="959"/>
      <c r="AH116" s="959"/>
      <c r="AI116" s="959"/>
      <c r="AJ116" s="960"/>
      <c r="AK116" s="961" t="s">
        <v>438</v>
      </c>
      <c r="AL116" s="959"/>
      <c r="AM116" s="959"/>
      <c r="AN116" s="959"/>
      <c r="AO116" s="960"/>
      <c r="AP116" s="962" t="s">
        <v>130</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435</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1138951</v>
      </c>
      <c r="AB117" s="979"/>
      <c r="AC117" s="979"/>
      <c r="AD117" s="979"/>
      <c r="AE117" s="980"/>
      <c r="AF117" s="981">
        <v>1150714</v>
      </c>
      <c r="AG117" s="979"/>
      <c r="AH117" s="979"/>
      <c r="AI117" s="979"/>
      <c r="AJ117" s="980"/>
      <c r="AK117" s="981">
        <v>1243320</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435</v>
      </c>
      <c r="BR117" s="926"/>
      <c r="BS117" s="926"/>
      <c r="BT117" s="926"/>
      <c r="BU117" s="926"/>
      <c r="BV117" s="926" t="s">
        <v>130</v>
      </c>
      <c r="BW117" s="926"/>
      <c r="BX117" s="926"/>
      <c r="BY117" s="926"/>
      <c r="BZ117" s="926"/>
      <c r="CA117" s="926" t="s">
        <v>438</v>
      </c>
      <c r="CB117" s="926"/>
      <c r="CC117" s="926"/>
      <c r="CD117" s="926"/>
      <c r="CE117" s="926"/>
      <c r="CF117" s="920" t="s">
        <v>130</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438</v>
      </c>
      <c r="DR117" s="959"/>
      <c r="DS117" s="959"/>
      <c r="DT117" s="959"/>
      <c r="DU117" s="960"/>
      <c r="DV117" s="962" t="s">
        <v>438</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306</v>
      </c>
      <c r="AL118" s="893"/>
      <c r="AM118" s="893"/>
      <c r="AN118" s="893"/>
      <c r="AO118" s="894"/>
      <c r="AP118" s="970" t="s">
        <v>429</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435</v>
      </c>
      <c r="BR118" s="1000"/>
      <c r="BS118" s="1000"/>
      <c r="BT118" s="1000"/>
      <c r="BU118" s="1000"/>
      <c r="BV118" s="1000" t="s">
        <v>130</v>
      </c>
      <c r="BW118" s="1000"/>
      <c r="BX118" s="1000"/>
      <c r="BY118" s="1000"/>
      <c r="BZ118" s="1000"/>
      <c r="CA118" s="1000" t="s">
        <v>130</v>
      </c>
      <c r="CB118" s="1000"/>
      <c r="CC118" s="1000"/>
      <c r="CD118" s="1000"/>
      <c r="CE118" s="1000"/>
      <c r="CF118" s="920" t="s">
        <v>390</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15">
      <c r="A119" s="1057"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435</v>
      </c>
      <c r="AB119" s="900"/>
      <c r="AC119" s="900"/>
      <c r="AD119" s="900"/>
      <c r="AE119" s="901"/>
      <c r="AF119" s="902" t="s">
        <v>130</v>
      </c>
      <c r="AG119" s="900"/>
      <c r="AH119" s="900"/>
      <c r="AI119" s="900"/>
      <c r="AJ119" s="901"/>
      <c r="AK119" s="902" t="s">
        <v>435</v>
      </c>
      <c r="AL119" s="900"/>
      <c r="AM119" s="900"/>
      <c r="AN119" s="900"/>
      <c r="AO119" s="901"/>
      <c r="AP119" s="903" t="s">
        <v>390</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462</v>
      </c>
      <c r="BP119" s="1005"/>
      <c r="BQ119" s="999">
        <v>13444141</v>
      </c>
      <c r="BR119" s="1000"/>
      <c r="BS119" s="1000"/>
      <c r="BT119" s="1000"/>
      <c r="BU119" s="1000"/>
      <c r="BV119" s="1000">
        <v>13910427</v>
      </c>
      <c r="BW119" s="1000"/>
      <c r="BX119" s="1000"/>
      <c r="BY119" s="1000"/>
      <c r="BZ119" s="1000"/>
      <c r="CA119" s="1000">
        <v>13441066</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390</v>
      </c>
      <c r="DM119" s="986"/>
      <c r="DN119" s="986"/>
      <c r="DO119" s="986"/>
      <c r="DP119" s="987"/>
      <c r="DQ119" s="985" t="s">
        <v>435</v>
      </c>
      <c r="DR119" s="986"/>
      <c r="DS119" s="986"/>
      <c r="DT119" s="986"/>
      <c r="DU119" s="987"/>
      <c r="DV119" s="988" t="s">
        <v>130</v>
      </c>
      <c r="DW119" s="989"/>
      <c r="DX119" s="989"/>
      <c r="DY119" s="989"/>
      <c r="DZ119" s="990"/>
    </row>
    <row r="120" spans="1:130" s="230" customFormat="1" ht="26.25" customHeight="1" x14ac:dyDescent="0.15">
      <c r="A120" s="1058"/>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390</v>
      </c>
      <c r="AG120" s="959"/>
      <c r="AH120" s="959"/>
      <c r="AI120" s="959"/>
      <c r="AJ120" s="960"/>
      <c r="AK120" s="961" t="s">
        <v>130</v>
      </c>
      <c r="AL120" s="959"/>
      <c r="AM120" s="959"/>
      <c r="AN120" s="959"/>
      <c r="AO120" s="960"/>
      <c r="AP120" s="962" t="s">
        <v>390</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11871213</v>
      </c>
      <c r="BR120" s="931"/>
      <c r="BS120" s="931"/>
      <c r="BT120" s="931"/>
      <c r="BU120" s="931"/>
      <c r="BV120" s="931">
        <v>13077801</v>
      </c>
      <c r="BW120" s="931"/>
      <c r="BX120" s="931"/>
      <c r="BY120" s="931"/>
      <c r="BZ120" s="931"/>
      <c r="CA120" s="931">
        <v>13770007</v>
      </c>
      <c r="CB120" s="931"/>
      <c r="CC120" s="931"/>
      <c r="CD120" s="931"/>
      <c r="CE120" s="931"/>
      <c r="CF120" s="944">
        <v>126</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1017101</v>
      </c>
      <c r="DH120" s="931"/>
      <c r="DI120" s="931"/>
      <c r="DJ120" s="931"/>
      <c r="DK120" s="931"/>
      <c r="DL120" s="931">
        <v>1095282</v>
      </c>
      <c r="DM120" s="931"/>
      <c r="DN120" s="931"/>
      <c r="DO120" s="931"/>
      <c r="DP120" s="931"/>
      <c r="DQ120" s="931">
        <v>1051998</v>
      </c>
      <c r="DR120" s="931"/>
      <c r="DS120" s="931"/>
      <c r="DT120" s="931"/>
      <c r="DU120" s="931"/>
      <c r="DV120" s="932">
        <v>9.6</v>
      </c>
      <c r="DW120" s="932"/>
      <c r="DX120" s="932"/>
      <c r="DY120" s="932"/>
      <c r="DZ120" s="933"/>
    </row>
    <row r="121" spans="1:130" s="230" customFormat="1" ht="26.25" customHeight="1" x14ac:dyDescent="0.15">
      <c r="A121" s="1058"/>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42637</v>
      </c>
      <c r="BR121" s="926"/>
      <c r="BS121" s="926"/>
      <c r="BT121" s="926"/>
      <c r="BU121" s="926"/>
      <c r="BV121" s="926" t="s">
        <v>390</v>
      </c>
      <c r="BW121" s="926"/>
      <c r="BX121" s="926"/>
      <c r="BY121" s="926"/>
      <c r="BZ121" s="926"/>
      <c r="CA121" s="926">
        <v>55064</v>
      </c>
      <c r="CB121" s="926"/>
      <c r="CC121" s="926"/>
      <c r="CD121" s="926"/>
      <c r="CE121" s="926"/>
      <c r="CF121" s="920">
        <v>0.5</v>
      </c>
      <c r="CG121" s="921"/>
      <c r="CH121" s="921"/>
      <c r="CI121" s="921"/>
      <c r="CJ121" s="921"/>
      <c r="CK121" s="1009"/>
      <c r="CL121" s="1010"/>
      <c r="CM121" s="1010"/>
      <c r="CN121" s="1010"/>
      <c r="CO121" s="1011"/>
      <c r="CP121" s="1019" t="s">
        <v>470</v>
      </c>
      <c r="CQ121" s="1020"/>
      <c r="CR121" s="1020"/>
      <c r="CS121" s="1020"/>
      <c r="CT121" s="1020"/>
      <c r="CU121" s="1020"/>
      <c r="CV121" s="1020"/>
      <c r="CW121" s="1020"/>
      <c r="CX121" s="1020"/>
      <c r="CY121" s="1020"/>
      <c r="CZ121" s="1020"/>
      <c r="DA121" s="1020"/>
      <c r="DB121" s="1020"/>
      <c r="DC121" s="1020"/>
      <c r="DD121" s="1020"/>
      <c r="DE121" s="1020"/>
      <c r="DF121" s="1021"/>
      <c r="DG121" s="925">
        <v>48970</v>
      </c>
      <c r="DH121" s="926"/>
      <c r="DI121" s="926"/>
      <c r="DJ121" s="926"/>
      <c r="DK121" s="926"/>
      <c r="DL121" s="926">
        <v>39460</v>
      </c>
      <c r="DM121" s="926"/>
      <c r="DN121" s="926"/>
      <c r="DO121" s="926"/>
      <c r="DP121" s="926"/>
      <c r="DQ121" s="926">
        <v>29656</v>
      </c>
      <c r="DR121" s="926"/>
      <c r="DS121" s="926"/>
      <c r="DT121" s="926"/>
      <c r="DU121" s="926"/>
      <c r="DV121" s="927">
        <v>0.3</v>
      </c>
      <c r="DW121" s="927"/>
      <c r="DX121" s="927"/>
      <c r="DY121" s="927"/>
      <c r="DZ121" s="928"/>
    </row>
    <row r="122" spans="1:130" s="230" customFormat="1" ht="26.25" customHeight="1" x14ac:dyDescent="0.15">
      <c r="A122" s="1058"/>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390</v>
      </c>
      <c r="AG122" s="959"/>
      <c r="AH122" s="959"/>
      <c r="AI122" s="959"/>
      <c r="AJ122" s="960"/>
      <c r="AK122" s="961" t="s">
        <v>130</v>
      </c>
      <c r="AL122" s="959"/>
      <c r="AM122" s="959"/>
      <c r="AN122" s="959"/>
      <c r="AO122" s="960"/>
      <c r="AP122" s="962" t="s">
        <v>390</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12692177</v>
      </c>
      <c r="BR122" s="1000"/>
      <c r="BS122" s="1000"/>
      <c r="BT122" s="1000"/>
      <c r="BU122" s="1000"/>
      <c r="BV122" s="1000">
        <v>12788326</v>
      </c>
      <c r="BW122" s="1000"/>
      <c r="BX122" s="1000"/>
      <c r="BY122" s="1000"/>
      <c r="BZ122" s="1000"/>
      <c r="CA122" s="1000">
        <v>12334464</v>
      </c>
      <c r="CB122" s="1000"/>
      <c r="CC122" s="1000"/>
      <c r="CD122" s="1000"/>
      <c r="CE122" s="1000"/>
      <c r="CF122" s="1017">
        <v>112.9</v>
      </c>
      <c r="CG122" s="1018"/>
      <c r="CH122" s="1018"/>
      <c r="CI122" s="1018"/>
      <c r="CJ122" s="1018"/>
      <c r="CK122" s="1009"/>
      <c r="CL122" s="1010"/>
      <c r="CM122" s="1010"/>
      <c r="CN122" s="1010"/>
      <c r="CO122" s="1011"/>
      <c r="CP122" s="1019" t="s">
        <v>472</v>
      </c>
      <c r="CQ122" s="1020"/>
      <c r="CR122" s="1020"/>
      <c r="CS122" s="1020"/>
      <c r="CT122" s="1020"/>
      <c r="CU122" s="1020"/>
      <c r="CV122" s="1020"/>
      <c r="CW122" s="1020"/>
      <c r="CX122" s="1020"/>
      <c r="CY122" s="1020"/>
      <c r="CZ122" s="1020"/>
      <c r="DA122" s="1020"/>
      <c r="DB122" s="1020"/>
      <c r="DC122" s="1020"/>
      <c r="DD122" s="1020"/>
      <c r="DE122" s="1020"/>
      <c r="DF122" s="1021"/>
      <c r="DG122" s="925">
        <v>13078</v>
      </c>
      <c r="DH122" s="926"/>
      <c r="DI122" s="926"/>
      <c r="DJ122" s="926"/>
      <c r="DK122" s="926"/>
      <c r="DL122" s="926">
        <v>13274</v>
      </c>
      <c r="DM122" s="926"/>
      <c r="DN122" s="926"/>
      <c r="DO122" s="926"/>
      <c r="DP122" s="926"/>
      <c r="DQ122" s="926">
        <v>11757</v>
      </c>
      <c r="DR122" s="926"/>
      <c r="DS122" s="926"/>
      <c r="DT122" s="926"/>
      <c r="DU122" s="926"/>
      <c r="DV122" s="927">
        <v>0.1</v>
      </c>
      <c r="DW122" s="927"/>
      <c r="DX122" s="927"/>
      <c r="DY122" s="927"/>
      <c r="DZ122" s="928"/>
    </row>
    <row r="123" spans="1:130" s="230" customFormat="1" ht="26.25" customHeight="1" x14ac:dyDescent="0.15">
      <c r="A123" s="1058"/>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473</v>
      </c>
      <c r="BP123" s="1005"/>
      <c r="BQ123" s="1064">
        <v>24606027</v>
      </c>
      <c r="BR123" s="1031"/>
      <c r="BS123" s="1031"/>
      <c r="BT123" s="1031"/>
      <c r="BU123" s="1031"/>
      <c r="BV123" s="1031">
        <v>25866127</v>
      </c>
      <c r="BW123" s="1031"/>
      <c r="BX123" s="1031"/>
      <c r="BY123" s="1031"/>
      <c r="BZ123" s="1031"/>
      <c r="CA123" s="1031">
        <v>26159535</v>
      </c>
      <c r="CB123" s="1031"/>
      <c r="CC123" s="1031"/>
      <c r="CD123" s="1031"/>
      <c r="CE123" s="1031"/>
      <c r="CF123" s="1001"/>
      <c r="CG123" s="1002"/>
      <c r="CH123" s="1002"/>
      <c r="CI123" s="1002"/>
      <c r="CJ123" s="1003"/>
      <c r="CK123" s="1009"/>
      <c r="CL123" s="1010"/>
      <c r="CM123" s="1010"/>
      <c r="CN123" s="1010"/>
      <c r="CO123" s="1011"/>
      <c r="CP123" s="1019" t="s">
        <v>474</v>
      </c>
      <c r="CQ123" s="1020"/>
      <c r="CR123" s="1020"/>
      <c r="CS123" s="1020"/>
      <c r="CT123" s="1020"/>
      <c r="CU123" s="1020"/>
      <c r="CV123" s="1020"/>
      <c r="CW123" s="1020"/>
      <c r="CX123" s="1020"/>
      <c r="CY123" s="1020"/>
      <c r="CZ123" s="1020"/>
      <c r="DA123" s="1020"/>
      <c r="DB123" s="1020"/>
      <c r="DC123" s="1020"/>
      <c r="DD123" s="1020"/>
      <c r="DE123" s="1020"/>
      <c r="DF123" s="1021"/>
      <c r="DG123" s="958" t="s">
        <v>390</v>
      </c>
      <c r="DH123" s="959"/>
      <c r="DI123" s="959"/>
      <c r="DJ123" s="959"/>
      <c r="DK123" s="960"/>
      <c r="DL123" s="961" t="s">
        <v>390</v>
      </c>
      <c r="DM123" s="959"/>
      <c r="DN123" s="959"/>
      <c r="DO123" s="959"/>
      <c r="DP123" s="960"/>
      <c r="DQ123" s="961" t="s">
        <v>130</v>
      </c>
      <c r="DR123" s="959"/>
      <c r="DS123" s="959"/>
      <c r="DT123" s="959"/>
      <c r="DU123" s="960"/>
      <c r="DV123" s="962" t="s">
        <v>390</v>
      </c>
      <c r="DW123" s="963"/>
      <c r="DX123" s="963"/>
      <c r="DY123" s="963"/>
      <c r="DZ123" s="964"/>
    </row>
    <row r="124" spans="1:130" s="230" customFormat="1" ht="26.25" customHeight="1" thickBot="1" x14ac:dyDescent="0.2">
      <c r="A124" s="1058"/>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390</v>
      </c>
      <c r="AG124" s="959"/>
      <c r="AH124" s="959"/>
      <c r="AI124" s="959"/>
      <c r="AJ124" s="960"/>
      <c r="AK124" s="961" t="s">
        <v>130</v>
      </c>
      <c r="AL124" s="959"/>
      <c r="AM124" s="959"/>
      <c r="AN124" s="959"/>
      <c r="AO124" s="960"/>
      <c r="AP124" s="962" t="s">
        <v>390</v>
      </c>
      <c r="AQ124" s="963"/>
      <c r="AR124" s="963"/>
      <c r="AS124" s="963"/>
      <c r="AT124" s="964"/>
      <c r="AU124" s="1060" t="s">
        <v>475</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390</v>
      </c>
      <c r="BR124" s="1027"/>
      <c r="BS124" s="1027"/>
      <c r="BT124" s="1027"/>
      <c r="BU124" s="1027"/>
      <c r="BV124" s="1027" t="s">
        <v>130</v>
      </c>
      <c r="BW124" s="1027"/>
      <c r="BX124" s="1027"/>
      <c r="BY124" s="1027"/>
      <c r="BZ124" s="1027"/>
      <c r="CA124" s="1027" t="s">
        <v>390</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390</v>
      </c>
      <c r="DR124" s="986"/>
      <c r="DS124" s="986"/>
      <c r="DT124" s="986"/>
      <c r="DU124" s="987"/>
      <c r="DV124" s="988" t="s">
        <v>390</v>
      </c>
      <c r="DW124" s="989"/>
      <c r="DX124" s="989"/>
      <c r="DY124" s="989"/>
      <c r="DZ124" s="990"/>
    </row>
    <row r="125" spans="1:130" s="230" customFormat="1" ht="26.25" customHeight="1" x14ac:dyDescent="0.15">
      <c r="A125" s="1058"/>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390</v>
      </c>
      <c r="AG125" s="959"/>
      <c r="AH125" s="959"/>
      <c r="AI125" s="959"/>
      <c r="AJ125" s="960"/>
      <c r="AK125" s="961" t="s">
        <v>130</v>
      </c>
      <c r="AL125" s="959"/>
      <c r="AM125" s="959"/>
      <c r="AN125" s="959"/>
      <c r="AO125" s="960"/>
      <c r="AP125" s="962" t="s">
        <v>390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390</v>
      </c>
      <c r="DH125" s="931"/>
      <c r="DI125" s="931"/>
      <c r="DJ125" s="931"/>
      <c r="DK125" s="931"/>
      <c r="DL125" s="931" t="s">
        <v>390</v>
      </c>
      <c r="DM125" s="931"/>
      <c r="DN125" s="931"/>
      <c r="DO125" s="931"/>
      <c r="DP125" s="931"/>
      <c r="DQ125" s="931" t="s">
        <v>390</v>
      </c>
      <c r="DR125" s="931"/>
      <c r="DS125" s="931"/>
      <c r="DT125" s="931"/>
      <c r="DU125" s="931"/>
      <c r="DV125" s="932" t="s">
        <v>130</v>
      </c>
      <c r="DW125" s="932"/>
      <c r="DX125" s="932"/>
      <c r="DY125" s="932"/>
      <c r="DZ125" s="933"/>
    </row>
    <row r="126" spans="1:130" s="230" customFormat="1" ht="26.25" customHeight="1" thickBot="1" x14ac:dyDescent="0.2">
      <c r="A126" s="1058"/>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390</v>
      </c>
      <c r="AB126" s="959"/>
      <c r="AC126" s="959"/>
      <c r="AD126" s="959"/>
      <c r="AE126" s="960"/>
      <c r="AF126" s="961" t="s">
        <v>390</v>
      </c>
      <c r="AG126" s="959"/>
      <c r="AH126" s="959"/>
      <c r="AI126" s="959"/>
      <c r="AJ126" s="960"/>
      <c r="AK126" s="961" t="s">
        <v>390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390</v>
      </c>
      <c r="DH126" s="926"/>
      <c r="DI126" s="926"/>
      <c r="DJ126" s="926"/>
      <c r="DK126" s="926"/>
      <c r="DL126" s="926" t="s">
        <v>390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59"/>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390</v>
      </c>
      <c r="AB127" s="959"/>
      <c r="AC127" s="959"/>
      <c r="AD127" s="959"/>
      <c r="AE127" s="960"/>
      <c r="AF127" s="961" t="s">
        <v>390</v>
      </c>
      <c r="AG127" s="959"/>
      <c r="AH127" s="959"/>
      <c r="AI127" s="959"/>
      <c r="AJ127" s="960"/>
      <c r="AK127" s="961" t="s">
        <v>390</v>
      </c>
      <c r="AL127" s="959"/>
      <c r="AM127" s="959"/>
      <c r="AN127" s="959"/>
      <c r="AO127" s="960"/>
      <c r="AP127" s="962" t="s">
        <v>390</v>
      </c>
      <c r="AQ127" s="963"/>
      <c r="AR127" s="963"/>
      <c r="AS127" s="963"/>
      <c r="AT127" s="964"/>
      <c r="AU127" s="232"/>
      <c r="AV127" s="232"/>
      <c r="AW127" s="232"/>
      <c r="AX127" s="1032" t="s">
        <v>481</v>
      </c>
      <c r="AY127" s="1033"/>
      <c r="AZ127" s="1033"/>
      <c r="BA127" s="1033"/>
      <c r="BB127" s="1033"/>
      <c r="BC127" s="1033"/>
      <c r="BD127" s="1033"/>
      <c r="BE127" s="1034"/>
      <c r="BF127" s="1035" t="s">
        <v>482</v>
      </c>
      <c r="BG127" s="1033"/>
      <c r="BH127" s="1033"/>
      <c r="BI127" s="1033"/>
      <c r="BJ127" s="1033"/>
      <c r="BK127" s="1033"/>
      <c r="BL127" s="1034"/>
      <c r="BM127" s="1035" t="s">
        <v>483</v>
      </c>
      <c r="BN127" s="1033"/>
      <c r="BO127" s="1033"/>
      <c r="BP127" s="1033"/>
      <c r="BQ127" s="1033"/>
      <c r="BR127" s="1033"/>
      <c r="BS127" s="1034"/>
      <c r="BT127" s="1035" t="s">
        <v>484</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390</v>
      </c>
      <c r="DH127" s="926"/>
      <c r="DI127" s="926"/>
      <c r="DJ127" s="926"/>
      <c r="DK127" s="926"/>
      <c r="DL127" s="926" t="s">
        <v>390</v>
      </c>
      <c r="DM127" s="926"/>
      <c r="DN127" s="926"/>
      <c r="DO127" s="926"/>
      <c r="DP127" s="926"/>
      <c r="DQ127" s="926" t="s">
        <v>130</v>
      </c>
      <c r="DR127" s="926"/>
      <c r="DS127" s="926"/>
      <c r="DT127" s="926"/>
      <c r="DU127" s="926"/>
      <c r="DV127" s="927" t="s">
        <v>390</v>
      </c>
      <c r="DW127" s="927"/>
      <c r="DX127" s="927"/>
      <c r="DY127" s="927"/>
      <c r="DZ127" s="928"/>
    </row>
    <row r="128" spans="1:130" s="230" customFormat="1" ht="26.25" customHeight="1" thickBot="1" x14ac:dyDescent="0.2">
      <c r="A128" s="1042" t="s">
        <v>486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487</v>
      </c>
      <c r="X128" s="1044"/>
      <c r="Y128" s="1044"/>
      <c r="Z128" s="1045"/>
      <c r="AA128" s="1046" t="s">
        <v>390</v>
      </c>
      <c r="AB128" s="1047"/>
      <c r="AC128" s="1047"/>
      <c r="AD128" s="1047"/>
      <c r="AE128" s="1048"/>
      <c r="AF128" s="1049">
        <v>102</v>
      </c>
      <c r="AG128" s="1047"/>
      <c r="AH128" s="1047"/>
      <c r="AI128" s="1047"/>
      <c r="AJ128" s="1048"/>
      <c r="AK128" s="1049">
        <v>5084</v>
      </c>
      <c r="AL128" s="1047"/>
      <c r="AM128" s="1047"/>
      <c r="AN128" s="1047"/>
      <c r="AO128" s="1048"/>
      <c r="AP128" s="1050"/>
      <c r="AQ128" s="1051"/>
      <c r="AR128" s="1051"/>
      <c r="AS128" s="1051"/>
      <c r="AT128" s="1052"/>
      <c r="AU128" s="232"/>
      <c r="AV128" s="232"/>
      <c r="AW128" s="232"/>
      <c r="AX128" s="896" t="s">
        <v>488</v>
      </c>
      <c r="AY128" s="897"/>
      <c r="AZ128" s="897"/>
      <c r="BA128" s="897"/>
      <c r="BB128" s="897"/>
      <c r="BC128" s="897"/>
      <c r="BD128" s="897"/>
      <c r="BE128" s="898"/>
      <c r="BF128" s="1053" t="s">
        <v>435</v>
      </c>
      <c r="BG128" s="1054"/>
      <c r="BH128" s="1054"/>
      <c r="BI128" s="1054"/>
      <c r="BJ128" s="1054"/>
      <c r="BK128" s="1054"/>
      <c r="BL128" s="1055"/>
      <c r="BM128" s="1053">
        <v>13.05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489</v>
      </c>
      <c r="CQ128" s="726"/>
      <c r="CR128" s="726"/>
      <c r="CS128" s="726"/>
      <c r="CT128" s="726"/>
      <c r="CU128" s="726"/>
      <c r="CV128" s="726"/>
      <c r="CW128" s="726"/>
      <c r="CX128" s="726"/>
      <c r="CY128" s="726"/>
      <c r="CZ128" s="726"/>
      <c r="DA128" s="726"/>
      <c r="DB128" s="726"/>
      <c r="DC128" s="726"/>
      <c r="DD128" s="726"/>
      <c r="DE128" s="726"/>
      <c r="DF128" s="1037"/>
      <c r="DG128" s="1038" t="s">
        <v>435</v>
      </c>
      <c r="DH128" s="1039"/>
      <c r="DI128" s="1039"/>
      <c r="DJ128" s="1039"/>
      <c r="DK128" s="1039"/>
      <c r="DL128" s="1039" t="s">
        <v>130</v>
      </c>
      <c r="DM128" s="1039"/>
      <c r="DN128" s="1039"/>
      <c r="DO128" s="1039"/>
      <c r="DP128" s="1039"/>
      <c r="DQ128" s="1039" t="s">
        <v>130</v>
      </c>
      <c r="DR128" s="1039"/>
      <c r="DS128" s="1039"/>
      <c r="DT128" s="1039"/>
      <c r="DU128" s="1039"/>
      <c r="DV128" s="1040" t="s">
        <v>435</v>
      </c>
      <c r="DW128" s="1040"/>
      <c r="DX128" s="1040"/>
      <c r="DY128" s="1040"/>
      <c r="DZ128" s="1041"/>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11401481</v>
      </c>
      <c r="AB129" s="959"/>
      <c r="AC129" s="959"/>
      <c r="AD129" s="959"/>
      <c r="AE129" s="960"/>
      <c r="AF129" s="961">
        <v>12255929</v>
      </c>
      <c r="AG129" s="959"/>
      <c r="AH129" s="959"/>
      <c r="AI129" s="959"/>
      <c r="AJ129" s="960"/>
      <c r="AK129" s="961">
        <v>12024131</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435</v>
      </c>
      <c r="BG129" s="1067"/>
      <c r="BH129" s="1067"/>
      <c r="BI129" s="1067"/>
      <c r="BJ129" s="1067"/>
      <c r="BK129" s="1067"/>
      <c r="BL129" s="1068"/>
      <c r="BM129" s="1066">
        <v>18.05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1094015</v>
      </c>
      <c r="AB130" s="959"/>
      <c r="AC130" s="959"/>
      <c r="AD130" s="959"/>
      <c r="AE130" s="960"/>
      <c r="AF130" s="961">
        <v>1088220</v>
      </c>
      <c r="AG130" s="959"/>
      <c r="AH130" s="959"/>
      <c r="AI130" s="959"/>
      <c r="AJ130" s="960"/>
      <c r="AK130" s="961">
        <v>1097208</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10307466</v>
      </c>
      <c r="AB131" s="986"/>
      <c r="AC131" s="986"/>
      <c r="AD131" s="986"/>
      <c r="AE131" s="987"/>
      <c r="AF131" s="985">
        <v>11167709</v>
      </c>
      <c r="AG131" s="986"/>
      <c r="AH131" s="986"/>
      <c r="AI131" s="986"/>
      <c r="AJ131" s="987"/>
      <c r="AK131" s="985">
        <v>10926923</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7"/>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0.43595583999999998</v>
      </c>
      <c r="AB132" s="1097"/>
      <c r="AC132" s="1097"/>
      <c r="AD132" s="1097"/>
      <c r="AE132" s="1098"/>
      <c r="AF132" s="1099">
        <v>0.55868217899999995</v>
      </c>
      <c r="AG132" s="1097"/>
      <c r="AH132" s="1097"/>
      <c r="AI132" s="1097"/>
      <c r="AJ132" s="1098"/>
      <c r="AK132" s="1099">
        <v>1.290646964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0.2</v>
      </c>
      <c r="AB133" s="1080"/>
      <c r="AC133" s="1080"/>
      <c r="AD133" s="1080"/>
      <c r="AE133" s="1081"/>
      <c r="AF133" s="1079">
        <v>0.4</v>
      </c>
      <c r="AG133" s="1080"/>
      <c r="AH133" s="1080"/>
      <c r="AI133" s="1080"/>
      <c r="AJ133" s="1081"/>
      <c r="AK133" s="1079">
        <v>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vt0QB0ZoFwP+unjJlOJYEUDqFuk64rbLRyZlvLZlS7RIfZgnghjQKi4OQW3XesUILu754fy9e2CLb9D8/sZ+Q==" saltValue="ITeadRnt6qv2kgeSoTxBD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4tPs+aD8V+BT1UknDLW2pg2WwR5i5VLD1IiLJmzk712NjLsZIVjDwTE6z0W/FVNKedbl3ZER8vUkp4Cxc3lkvQ==" saltValue="wOCHcvozjm8C5bvpXI33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Vz687ddCAwf02zmwte1E5Tycyv4mmhV7AXwRUlem7JG3/65hgX2eXU71jzjUx0xXKmWrP5n/uSnd8IfOp5+yw==" saltValue="pG7L1hgGt1/BopYhX8Oi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3309071</v>
      </c>
      <c r="AP9" s="281">
        <v>59106</v>
      </c>
      <c r="AQ9" s="282">
        <v>65316</v>
      </c>
      <c r="AR9" s="283">
        <v>-9.5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122945</v>
      </c>
      <c r="AP10" s="284">
        <v>2196</v>
      </c>
      <c r="AQ10" s="285">
        <v>6075</v>
      </c>
      <c r="AR10" s="286">
        <v>-63.9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3395</v>
      </c>
      <c r="AP11" s="284">
        <v>61</v>
      </c>
      <c r="AQ11" s="285">
        <v>1232</v>
      </c>
      <c r="AR11" s="286">
        <v>-95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v>18</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95273</v>
      </c>
      <c r="AP13" s="284">
        <v>1702</v>
      </c>
      <c r="AQ13" s="285">
        <v>2791</v>
      </c>
      <c r="AR13" s="286">
        <v>-39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42626</v>
      </c>
      <c r="AP14" s="284">
        <v>761</v>
      </c>
      <c r="AQ14" s="285">
        <v>1364</v>
      </c>
      <c r="AR14" s="286">
        <v>-44.2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-189796</v>
      </c>
      <c r="AP15" s="284">
        <v>-3390</v>
      </c>
      <c r="AQ15" s="285">
        <v>-4006</v>
      </c>
      <c r="AR15" s="286">
        <v>-15.4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3383514</v>
      </c>
      <c r="AP16" s="284">
        <v>60436</v>
      </c>
      <c r="AQ16" s="285">
        <v>72790</v>
      </c>
      <c r="AR16" s="286">
        <v>-17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5.77</v>
      </c>
      <c r="AP21" s="298">
        <v>6.54</v>
      </c>
      <c r="AQ21" s="299">
        <v>-0.77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v>
      </c>
      <c r="AP22" s="303">
        <v>98.3</v>
      </c>
      <c r="AQ22" s="304">
        <v>-2.2999999999999998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1097756</v>
      </c>
      <c r="AP32" s="312">
        <v>19608</v>
      </c>
      <c r="AQ32" s="313">
        <v>35011</v>
      </c>
      <c r="AR32" s="314">
        <v>-44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4</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96887</v>
      </c>
      <c r="AP35" s="312">
        <v>1731</v>
      </c>
      <c r="AQ35" s="313">
        <v>8351</v>
      </c>
      <c r="AR35" s="314">
        <v>-79.3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48677</v>
      </c>
      <c r="AP36" s="312">
        <v>869</v>
      </c>
      <c r="AQ36" s="313">
        <v>1645</v>
      </c>
      <c r="AR36" s="314">
        <v>-47.2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t="s">
        <v>512</v>
      </c>
      <c r="AP37" s="312" t="s">
        <v>512</v>
      </c>
      <c r="AQ37" s="313">
        <v>1050</v>
      </c>
      <c r="AR37" s="314" t="s">
        <v>512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1</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-5084</v>
      </c>
      <c r="AP39" s="312">
        <v>-91</v>
      </c>
      <c r="AQ39" s="313">
        <v>-5851</v>
      </c>
      <c r="AR39" s="314">
        <v>-98.4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-1097208</v>
      </c>
      <c r="AP40" s="312">
        <v>-19598</v>
      </c>
      <c r="AQ40" s="313">
        <v>-27858</v>
      </c>
      <c r="AR40" s="314">
        <v>-29.7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141028</v>
      </c>
      <c r="AP41" s="312">
        <v>2519</v>
      </c>
      <c r="AQ41" s="313">
        <v>12351</v>
      </c>
      <c r="AR41" s="314">
        <v>-79.599999999999994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2340014</v>
      </c>
      <c r="AN51" s="334">
        <v>42790</v>
      </c>
      <c r="AO51" s="335">
        <v>-4.2</v>
      </c>
      <c r="AP51" s="336">
        <v>54684</v>
      </c>
      <c r="AQ51" s="337">
        <v>1.1000000000000001</v>
      </c>
      <c r="AR51" s="338">
        <v>-5.3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1425624</v>
      </c>
      <c r="AN52" s="342">
        <v>26069</v>
      </c>
      <c r="AO52" s="343">
        <v>0.9</v>
      </c>
      <c r="AP52" s="344">
        <v>32829</v>
      </c>
      <c r="AQ52" s="345">
        <v>7.2</v>
      </c>
      <c r="AR52" s="346">
        <v>-6.3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1621899</v>
      </c>
      <c r="AN53" s="334">
        <v>29460</v>
      </c>
      <c r="AO53" s="335">
        <v>-31.2</v>
      </c>
      <c r="AP53" s="336">
        <v>62383</v>
      </c>
      <c r="AQ53" s="337">
        <v>14.1</v>
      </c>
      <c r="AR53" s="338">
        <v>-45.3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1166555</v>
      </c>
      <c r="AN54" s="342">
        <v>21189</v>
      </c>
      <c r="AO54" s="343">
        <v>-18.7</v>
      </c>
      <c r="AP54" s="344">
        <v>35325</v>
      </c>
      <c r="AQ54" s="345">
        <v>7.6</v>
      </c>
      <c r="AR54" s="346">
        <v>-26.3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2067424</v>
      </c>
      <c r="AN55" s="334">
        <v>37369</v>
      </c>
      <c r="AO55" s="335">
        <v>26.8</v>
      </c>
      <c r="AP55" s="336">
        <v>63812</v>
      </c>
      <c r="AQ55" s="337">
        <v>2.2999999999999998</v>
      </c>
      <c r="AR55" s="338">
        <v>24.5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1778064</v>
      </c>
      <c r="AN56" s="342">
        <v>32139</v>
      </c>
      <c r="AO56" s="343">
        <v>51.7</v>
      </c>
      <c r="AP56" s="344">
        <v>33848</v>
      </c>
      <c r="AQ56" s="345">
        <v>-4.2</v>
      </c>
      <c r="AR56" s="346">
        <v>55.9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1993541</v>
      </c>
      <c r="AN57" s="334">
        <v>35908</v>
      </c>
      <c r="AO57" s="335">
        <v>-3.9</v>
      </c>
      <c r="AP57" s="336">
        <v>45945</v>
      </c>
      <c r="AQ57" s="337">
        <v>-28</v>
      </c>
      <c r="AR57" s="338">
        <v>24.1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1657721</v>
      </c>
      <c r="AN58" s="342">
        <v>29859</v>
      </c>
      <c r="AO58" s="343">
        <v>-7.1</v>
      </c>
      <c r="AP58" s="344">
        <v>25180</v>
      </c>
      <c r="AQ58" s="345">
        <v>-25.6</v>
      </c>
      <c r="AR58" s="346">
        <v>18.5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2186918</v>
      </c>
      <c r="AN59" s="334">
        <v>39063</v>
      </c>
      <c r="AO59" s="335">
        <v>8.8000000000000007</v>
      </c>
      <c r="AP59" s="336">
        <v>44475</v>
      </c>
      <c r="AQ59" s="337">
        <v>-3.2</v>
      </c>
      <c r="AR59" s="338">
        <v>12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1743797</v>
      </c>
      <c r="AN60" s="342">
        <v>31148</v>
      </c>
      <c r="AO60" s="343">
        <v>4.3</v>
      </c>
      <c r="AP60" s="344">
        <v>24780</v>
      </c>
      <c r="AQ60" s="345">
        <v>-1.6</v>
      </c>
      <c r="AR60" s="346">
        <v>5.9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2041959</v>
      </c>
      <c r="AN61" s="349">
        <v>36918</v>
      </c>
      <c r="AO61" s="350">
        <v>-0.7</v>
      </c>
      <c r="AP61" s="351">
        <v>54260</v>
      </c>
      <c r="AQ61" s="352">
        <v>-2.7</v>
      </c>
      <c r="AR61" s="338">
        <v>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1554352</v>
      </c>
      <c r="AN62" s="342">
        <v>28081</v>
      </c>
      <c r="AO62" s="343">
        <v>6.2</v>
      </c>
      <c r="AP62" s="344">
        <v>30392</v>
      </c>
      <c r="AQ62" s="345">
        <v>-3.3</v>
      </c>
      <c r="AR62" s="346">
        <v>9.5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obPg3kXpdIGTV/Sv7RSHD731Mnv8oGGJA6pVZkOaYMyJB+WP7eRJMAmbbLGGrxTcXj8Y2ez7QRVedRh581gvA==" saltValue="OskLE+znplP9VKvf4j6y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JDX42b4baXBowm7kkmTa/7d6g/YB7Pg0b49upwgSzyLjWlARJ4M2iLvVxiI6MU7Y0bEHnPkoO8s1CfSs3StKIw==" saltValue="jbnG6GSOZaLWeRIKlQd9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VIPqnEG86wUyNxtwzXujMojl43VwjtTSLIhZWDl9bDo0n1yVE6mT3zHgLn+BaUHF9Ls1JZlIWIZCYHUqQK4g1Q==" saltValue="WLZ78DNzuiJr4xj48wLZ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21.08</v>
      </c>
      <c r="G47" s="12">
        <v>24.98</v>
      </c>
      <c r="H47" s="12">
        <v>20.87</v>
      </c>
      <c r="I47" s="12">
        <v>19.36</v>
      </c>
      <c r="J47" s="13">
        <v>18.12</v>
      </c>
    </row>
    <row r="48" spans="2:10" ht="57.75" customHeight="1" x14ac:dyDescent="0.15">
      <c r="B48" s="14"/>
      <c r="C48" s="1141" t="s">
        <v>4</v>
      </c>
      <c r="D48" s="1141"/>
      <c r="E48" s="1142"/>
      <c r="F48" s="15">
        <v>7.05</v>
      </c>
      <c r="G48" s="16">
        <v>6.01</v>
      </c>
      <c r="H48" s="16">
        <v>6.57</v>
      </c>
      <c r="I48" s="16">
        <v>7.9</v>
      </c>
      <c r="J48" s="17">
        <v>7.35</v>
      </c>
    </row>
    <row r="49" spans="2:10" ht="57.75" customHeight="1" thickBot="1" x14ac:dyDescent="0.2">
      <c r="B49" s="18"/>
      <c r="C49" s="1143" t="s">
        <v>5</v>
      </c>
      <c r="D49" s="1143"/>
      <c r="E49" s="1144"/>
      <c r="F49" s="19">
        <v>0.44</v>
      </c>
      <c r="G49" s="20">
        <v>2.79</v>
      </c>
      <c r="H49" s="20" t="s">
        <v>558</v>
      </c>
      <c r="I49" s="20">
        <v>3.1</v>
      </c>
      <c r="J49" s="21" t="s">
        <v>559</v>
      </c>
    </row>
    <row r="50" spans="2:10" x14ac:dyDescent="0.15"/>
  </sheetData>
  <sheetProtection algorithmName="SHA-512" hashValue="Vz/liV5qt23u0jLSMKfJvKY/XpfB/knh2CsQL93vSZXmTqC0tw+UZkyQKI+rmN17oyAKFIZBxRMf8w9spOxWLw==" saltValue="T4gQLndtTfKPvb9q4s7R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2024-03-09T07:11:20Z</cp:lastPrinted>
  <dcterms:created xsi:type="dcterms:W3CDTF">2024-02-05T01:36:15Z</dcterms:created>
  <dcterms:modified xsi:type="dcterms:W3CDTF">2024-03-18T02:37:05Z</dcterms:modified>
  <cp:category/>
</cp:coreProperties>
</file>